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Compare MA to Other States" sheetId="1" r:id="rId4"/>
    <sheet name="Sheet2" sheetId="2" r:id="rId5"/>
  </sheets>
</workbook>
</file>

<file path=xl/sharedStrings.xml><?xml version="1.0" encoding="utf-8"?>
<sst xmlns="http://schemas.openxmlformats.org/spreadsheetml/2006/main" uniqueCount="154">
  <si>
    <t>Massachusetts</t>
  </si>
  <si>
    <t>Service Categories in MA Law</t>
  </si>
  <si>
    <t>prior to 7/31/2013</t>
  </si>
  <si>
    <t>as of 7/31/2013</t>
  </si>
  <si>
    <t>Alabama</t>
  </si>
  <si>
    <t>Computer System Design Services</t>
  </si>
  <si>
    <t>Taxable</t>
  </si>
  <si>
    <t>Not Taxable</t>
  </si>
  <si>
    <t>Plan</t>
  </si>
  <si>
    <t>Consult</t>
  </si>
  <si>
    <t>Design</t>
  </si>
  <si>
    <t>Integrate</t>
  </si>
  <si>
    <t>Modify</t>
  </si>
  <si>
    <t>Enhance</t>
  </si>
  <si>
    <t>Prewritten Upgrades</t>
  </si>
  <si>
    <t>Install</t>
  </si>
  <si>
    <t>Configure</t>
  </si>
  <si>
    <t>Notes</t>
  </si>
  <si>
    <t>Prior to July 31, 2013, Massachusetts already taxed Software as a Service, tangible and electronic delivery of computer software (including video games and mobile apps that involved transfer of software), and upgrades to prewritten software.</t>
  </si>
  <si>
    <r>
      <rPr>
        <sz val="10"/>
        <color indexed="8"/>
        <rFont val="Arial"/>
      </rPr>
      <t xml:space="preserve">Upgrades to prewritten software are taxable only when part of required maintenance contracts. </t>
    </r>
  </si>
  <si>
    <t>Taxable Categories</t>
  </si>
  <si>
    <t>Technology Tax Incentives</t>
  </si>
  <si>
    <t>State Sales/Excise Tax Rate</t>
  </si>
  <si>
    <t>Maximum Corporate Income Tax Rate</t>
  </si>
  <si>
    <t>Source(s)</t>
  </si>
  <si>
    <t>H3535/MA Acts 2013 Chapter 46; 830 CMR 64H.1.3</t>
  </si>
  <si>
    <r>
      <rPr>
        <sz val="10"/>
        <color indexed="8"/>
        <rFont val="Arial"/>
      </rPr>
      <t>AL DOR Rule 810-6-1-.37, AL Code 40-23</t>
    </r>
  </si>
  <si>
    <t xml:space="preserve">1. Some states tax installation only performed in conjunction with the sale of software. These states generally tax installation of any tangible personal property when it is performed by the seller. For example, if a department store sells and installs a dishwasher, that would be taxable, but if a plumber installs the dishwasher, that service is not taxable. </t>
  </si>
  <si>
    <t>2. If a service is not taxable as long as it is separately stated on the customer's invoice or contract, it is listed as non-taxable.</t>
  </si>
  <si>
    <t>3. Upgrades to pre-written software are listed as taxable even if taxable only as part of a required and/or optional maintenance contract.</t>
  </si>
  <si>
    <t>Exempt</t>
  </si>
  <si>
    <t>No Sales Tax</t>
  </si>
  <si>
    <t>Exempt, separately stated</t>
  </si>
  <si>
    <t>Enhance-Upgrade</t>
  </si>
  <si>
    <t>Incentives</t>
  </si>
  <si>
    <t>Tax Rate</t>
  </si>
  <si>
    <t>Competitor State?</t>
  </si>
  <si>
    <t>Data Sources</t>
  </si>
  <si>
    <t>Y</t>
  </si>
  <si>
    <t xml:space="preserve">Upgrades to prewritten software are taxable only when part of required maintenance contracts. </t>
  </si>
  <si>
    <t>AL DOR Rule 810-6-1-.37, AL Code 40-23</t>
  </si>
  <si>
    <t>Alaska</t>
  </si>
  <si>
    <t>-</t>
  </si>
  <si>
    <t>NS</t>
  </si>
  <si>
    <t>Arizona</t>
  </si>
  <si>
    <t>AZ Administrative Code R15-5-154, DOR TPR 93-48</t>
  </si>
  <si>
    <t>Arkansas</t>
  </si>
  <si>
    <t>AR DOR GR-25, AR Administrative Code 26-52-103, 26-52-304, 26-53-109, Streamlined Sales Tax Taxability Matrix</t>
  </si>
  <si>
    <t>California</t>
  </si>
  <si>
    <t>N</t>
  </si>
  <si>
    <t>X</t>
  </si>
  <si>
    <t>CA Board of Equalization Regulation 1502(g), Reg 1502 Annotations 120.3645, 120.0365, 120.0114, 120.0115, and 120.0531</t>
  </si>
  <si>
    <t>Colorado</t>
  </si>
  <si>
    <t>Installation is taxable if performed as part of software sale.</t>
  </si>
  <si>
    <t>CO DOR GIL-13-007, GIL-2008-16, GIL-2008-1, CO DOR FYI Sales 89: Computer Software, CRS 39-26-102</t>
  </si>
  <si>
    <t>Connecticut</t>
  </si>
  <si>
    <t>CT sales tax is 6.35%; computer services are subject to a reduced rate of 1.0%</t>
  </si>
  <si>
    <t>CT DOR Policy Statement (PS) 2006(8)</t>
  </si>
  <si>
    <t>Delaware</t>
  </si>
  <si>
    <t>Florida</t>
  </si>
  <si>
    <t>Installation is taxable only for prewritten software.</t>
  </si>
  <si>
    <t>FL Statutes 212.05, FL Rules 12A-1.032, 12A-1.105, 12A-1.016</t>
  </si>
  <si>
    <t>Georgia</t>
  </si>
  <si>
    <t>Georgia Rules &amp; Regulations 560-12-2.111; O.C.G.A. 48-8-2</t>
  </si>
  <si>
    <t>Hawaii</t>
  </si>
  <si>
    <t>Taxes professional services.</t>
  </si>
  <si>
    <t>HI DOR Publication 1 (Revised 2012)</t>
  </si>
  <si>
    <t>Idaho</t>
  </si>
  <si>
    <t>Installation is taxable only if performed as part of software sale.</t>
  </si>
  <si>
    <t>Idaho statutes 63-3616, 63-3612, ID Administrative Rules 35.01.02 Rules 27, 11, 49</t>
  </si>
  <si>
    <t>Illinois</t>
  </si>
  <si>
    <t>IL DOR Regs 130.1935; 130.450; 140.125; 130.120; 140-105; 140.201; and 35 ILCS 120-2</t>
  </si>
  <si>
    <t>Indiana</t>
  </si>
  <si>
    <t>Indiana Constitution 6-2.5-1, 6-2.5-4; DOR Informational Bulletins #2 and #8; Streamlined Sales Tax Taxability Matrix</t>
  </si>
  <si>
    <t>Iowa</t>
  </si>
  <si>
    <t>IA Streamlined Sales Tax Taxability Matrix, IA DOR Publication: "Iowa Sales Taxes on Computers"; IA Code 423.1, 423.2, 423.3</t>
  </si>
  <si>
    <t>Kansas</t>
  </si>
  <si>
    <t>Once source code is changed, software is no longer prewritten. Installation is taxable only for prewritten software.</t>
  </si>
  <si>
    <t>KS Statutes 79-3602, 79-3063, KS DOR EDU-71R</t>
  </si>
  <si>
    <t>Kentucky</t>
  </si>
  <si>
    <t>Kentucky Revised Statutes 139.200, 139.010; 139.534; Kentucky Administrative Regulations 103 KAR 26:010; KY Streamlined Sales Tax Taxability Matrix</t>
  </si>
  <si>
    <t>Louisiana</t>
  </si>
  <si>
    <t>LA RS 47:301(3)(a), 47:301(13)(a), 47:301(14)</t>
  </si>
  <si>
    <t>Maine</t>
  </si>
  <si>
    <t>Maine Revised Statutes Title 36, sect. 1752; Maine Revenue Services Bulletin #53</t>
  </si>
  <si>
    <t>Maryland</t>
  </si>
  <si>
    <t>Adopted a computer services tax in November 2007, only to repeal it before the tax took effect on July 1, 2008.</t>
  </si>
  <si>
    <t>COMAR 03.06.01.01; COMAR 03.06.01.03; MD Annotated Code 11-102, 11-219, 11-225,11-101</t>
  </si>
  <si>
    <t>Michigan</t>
  </si>
  <si>
    <t>Michigan Compiled Laws 205.92; 205.51a; 205.54d; 205.94a; 205.93a; MI Dept. of Treasury RAB 1999-5; MI Streamlined Sales Tax Taxability Matrix</t>
  </si>
  <si>
    <t>Minnesota</t>
  </si>
  <si>
    <t>MN Statutes 297A.61; MN Rules Part 8130.9910; Minnesota DOR Sales Tax Fact Sheet #134; MN Streamline Sales Tax Taxability Matrix</t>
  </si>
  <si>
    <t>Mississippi</t>
  </si>
  <si>
    <t>Mississippi Code Annotated 27-65-3, 27-65-23; MS Administrative Rules 35.IV.5.06; MS DOR FAQs</t>
  </si>
  <si>
    <t>Missouri</t>
  </si>
  <si>
    <t>Installation is taxable only when part of required maintenance contracts.</t>
  </si>
  <si>
    <t>MO DOR Rules 12 CSR10-109.050, MO Revised Statutes Section 144.010</t>
  </si>
  <si>
    <t>Montana</t>
  </si>
  <si>
    <t>Nebraska</t>
  </si>
  <si>
    <t>NE Statutes 77-2701.16, 77-2701.35, 77-2703, DOR REG-1-088, REG-1-074, Information Guides on Computer Software, and Maintenance Agreements; NE Streamlined Sales Tax Taxability Matrix</t>
  </si>
  <si>
    <t>Nevada</t>
  </si>
  <si>
    <t>Nevada Revised Statutes 360B.410-420; 360B.470; 360B.485; Nevada Administrative Code 372.875, 372.880, 372.885; Streamlined Sales Tax Taxability Matrix</t>
  </si>
  <si>
    <t>New Hampshire</t>
  </si>
  <si>
    <t>New Jersey</t>
  </si>
  <si>
    <t>Electronically delivered software, updates, and installation are not taxable only when used for business. Installation and updates provided in tangible form are taxable.</t>
  </si>
  <si>
    <t>NJAC 18:24-25.1-.6; NJ DOR LR 2012-4-SUT; NJ Div. of Taxation, ANJ-27; TB 51(R): Software, issued 7-5-11; NJ Statute 54:32B-3</t>
  </si>
  <si>
    <t>New Mexico</t>
  </si>
  <si>
    <t>NM DOR Sales Tax Guide; NM Streamlined Sales Tax Taxability Matrix</t>
  </si>
  <si>
    <t>New York</t>
  </si>
  <si>
    <t>NY Dept. of Taxation and Finance TSB-M-93(3)S and TSB-M-10(7)S; NY Tax Law 1105; 1115</t>
  </si>
  <si>
    <t>North Carolina</t>
  </si>
  <si>
    <t>NC General Statutes 105-164.13, 105-164.3, S.L. 2013-16; NC Streamlined Sales Tax Taxability Matrix</t>
  </si>
  <si>
    <t>North Dakota</t>
  </si>
  <si>
    <t>ND Office of State Tax Commissioner publication: Sales Tax-Computers Guideline; ND Century Code 57-39.2; ND Streamlined Sales Tax Taxability Matrix</t>
  </si>
  <si>
    <t>Ohio</t>
  </si>
  <si>
    <t>OH Revised Code 5739.01, 5739.02, OH Administrative Code 5703-9-46, 5703-9-59; OH Streamlined Sales Tax Taxability Matrix, OH Dept. of Taxation Information Release ST2003-06</t>
  </si>
  <si>
    <t>0.26 (Gross Receipts)</t>
  </si>
  <si>
    <t>Oklahoma</t>
  </si>
  <si>
    <t>OK Statutes 68-1352; OK Administrative Code 710:65-19-52 and 710:65-19-156; OK Streamlined Sales Tax Taxability Matrix</t>
  </si>
  <si>
    <t>Oregon</t>
  </si>
  <si>
    <t>Pennsylvania</t>
  </si>
  <si>
    <t>PA taxed many of these services but repealed the tax in 1997. Installation is taxable only if performed as part of software sale.</t>
  </si>
  <si>
    <t>PA Code, 61 Sec. 31.1, 31.5,  55.1, 60.19</t>
  </si>
  <si>
    <t>Rhode Island</t>
  </si>
  <si>
    <t>RI Division of Taxation Regulation SU 11-25; RI General Laws 44-18-7.1</t>
  </si>
  <si>
    <t>South Carolina</t>
  </si>
  <si>
    <t>SC Code 12-36; SC DOR RR #12-1, #11-2, #03-5; SC Reg. 117-308, 117-309</t>
  </si>
  <si>
    <t>South Dakota</t>
  </si>
  <si>
    <t>SD DOR Sales Tax Guide; SD Streamlined Sales Tax Taxability Matrix</t>
  </si>
  <si>
    <t>Tennessee</t>
  </si>
  <si>
    <t>Services are be taxable only if performed and sold as part of the purchase of software.</t>
  </si>
  <si>
    <t>TN Code 67-6-102, 201, 231, TN Streamlined Sales Tax Taxability Matrix; TN Letter Rulings #12-20, #11-29, #06-09, #02-32</t>
  </si>
  <si>
    <t>Texas</t>
  </si>
  <si>
    <t>Upgrades are taxable when made by seller of software. Installation is taxable only if performed as part of software sale. Data processing is taxable in TX at 80 percent of value.</t>
  </si>
  <si>
    <t>TX Publication 94-127, "Data Processing Services Are Taxable";TC Tax Code 151.0101; TX Administrative Code Rules 3.308 and 3.330; Texas Comptroller Tax Policy News Nov 2010</t>
  </si>
  <si>
    <t>1.0 (Gross Receipts)</t>
  </si>
  <si>
    <t>Utah</t>
  </si>
  <si>
    <t>Utah State Tax Commission Publication 64; UT Streamlined Sales Tax Taxability Matrix</t>
  </si>
  <si>
    <t>Vermont</t>
  </si>
  <si>
    <t>VT Regulations 1.9701; VT Statutes 32 VSA 9701, 9771; VT Dept. of Taxes "The Sales and Use Tax Treatment of Cloud Computing"; VT Streamlined Sales Tax Taxability Matrix</t>
  </si>
  <si>
    <t>Virginia</t>
  </si>
  <si>
    <t>VA Code 58.1-602, 609.5, 609.3, 23VAC10-210-910</t>
  </si>
  <si>
    <t>Washington</t>
  </si>
  <si>
    <t>Revised Code of WA 82.04.215, 82.04.050, WA Administrative Code 458-20-15502, DOR Quick Reference Guide "Taxability of IT Products and Services When Sold as a Package", Streamlined Sales Tax Taxability Matrix</t>
  </si>
  <si>
    <t>1.5 (Gross Receipts)</t>
  </si>
  <si>
    <t>West Virginia</t>
  </si>
  <si>
    <t>WV Reg 110-15-8, WV Code 11-15-2, 11-15-3, 11-15-9h, 11-15-8, WV Streamlined Sales Tax Taxability Matrix</t>
  </si>
  <si>
    <t>Wisconsin</t>
  </si>
  <si>
    <t>Installation and configuration are taxable only for prewritten software. Consulting and design are taxable only if performed in connection with the sale of hardware and prewritten software.</t>
  </si>
  <si>
    <t>WI Administrative Code Tax 11.27, 11.71, WI Statutes 77.51, 77.52, WI DOR Info Sheet on Tax Treatment of Computer Software, WI Streamlined Sales Tax Taxability Matrix</t>
  </si>
  <si>
    <t>Wyoming</t>
  </si>
  <si>
    <t>Upgrades to prewritten software are taxable only when part of required maintenance contracts.</t>
  </si>
  <si>
    <t>WY DOR Rules &amp; Regulations Chapter 2; WY DOR Use Tax info sheet; Professional Services info sheet</t>
  </si>
  <si>
    <t>Counts</t>
  </si>
</sst>
</file>

<file path=xl/styles.xml><?xml version="1.0" encoding="utf-8"?>
<styleSheet xmlns="http://schemas.openxmlformats.org/spreadsheetml/2006/main">
  <numFmts count="5">
    <numFmt numFmtId="0" formatCode="General"/>
    <numFmt numFmtId="59" formatCode="&quot;Yes&quot;;&quot; &quot;;&quot;No&quot;"/>
    <numFmt numFmtId="60" formatCode="0.0##"/>
    <numFmt numFmtId="61" formatCode="0.0"/>
    <numFmt numFmtId="62" formatCode="0.000"/>
  </numFmts>
  <fonts count="12">
    <font>
      <sz val="10"/>
      <color indexed="8"/>
      <name val="Arial"/>
    </font>
    <font>
      <sz val="12"/>
      <color indexed="8"/>
      <name val="Helvetica Neue"/>
    </font>
    <font>
      <sz val="13"/>
      <color indexed="8"/>
      <name val="Arial"/>
    </font>
    <font>
      <sz val="10"/>
      <color indexed="10"/>
      <name val="Arial"/>
    </font>
    <font>
      <sz val="11"/>
      <color indexed="8"/>
      <name val="Arial"/>
    </font>
    <font>
      <b val="1"/>
      <sz val="18"/>
      <color indexed="8"/>
      <name val="Arial"/>
    </font>
    <font>
      <sz val="18"/>
      <color indexed="8"/>
      <name val="Arial"/>
    </font>
    <font>
      <b val="1"/>
      <sz val="11"/>
      <color indexed="8"/>
      <name val="Arial"/>
    </font>
    <font>
      <b val="1"/>
      <sz val="14"/>
      <color indexed="8"/>
      <name val="Arial"/>
    </font>
    <font>
      <sz val="14"/>
      <color indexed="8"/>
      <name val="Arial"/>
    </font>
    <font>
      <b val="1"/>
      <u val="single"/>
      <sz val="10"/>
      <color indexed="8"/>
      <name val="Arial"/>
    </font>
    <font>
      <b val="1"/>
      <sz val="10"/>
      <color indexed="8"/>
      <name val="Arial"/>
    </font>
  </fonts>
  <fills count="3">
    <fill>
      <patternFill patternType="none"/>
    </fill>
    <fill>
      <patternFill patternType="gray125"/>
    </fill>
    <fill>
      <patternFill patternType="solid">
        <fgColor indexed="10"/>
        <bgColor auto="1"/>
      </patternFill>
    </fill>
  </fills>
  <borders count="31">
    <border>
      <left/>
      <right/>
      <top/>
      <bottom/>
      <diagonal/>
    </border>
    <border>
      <left style="thin">
        <color indexed="9"/>
      </left>
      <right/>
      <top style="thin">
        <color indexed="9"/>
      </top>
      <bottom/>
      <diagonal/>
    </border>
    <border>
      <left/>
      <right/>
      <top style="thin">
        <color indexed="9"/>
      </top>
      <bottom/>
      <diagonal/>
    </border>
    <border>
      <left/>
      <right style="thin">
        <color indexed="9"/>
      </right>
      <top style="thin">
        <color indexed="9"/>
      </top>
      <bottom/>
      <diagonal/>
    </border>
    <border>
      <left style="thin">
        <color indexed="9"/>
      </left>
      <right/>
      <top/>
      <bottom/>
      <diagonal/>
    </border>
    <border>
      <left/>
      <right/>
      <top/>
      <bottom/>
      <diagonal/>
    </border>
    <border>
      <left/>
      <right style="thin">
        <color indexed="9"/>
      </right>
      <top/>
      <bottom/>
      <diagonal/>
    </border>
    <border>
      <left/>
      <right/>
      <top/>
      <bottom style="thin">
        <color indexed="8"/>
      </bottom>
      <diagonal/>
    </border>
    <border>
      <left style="thin">
        <color indexed="9"/>
      </left>
      <right style="thin">
        <color indexed="8"/>
      </right>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style="thin">
        <color indexed="8"/>
      </left>
      <right/>
      <top/>
      <bottom style="medium">
        <color indexed="8"/>
      </bottom>
      <diagonal/>
    </border>
    <border>
      <left/>
      <right/>
      <top/>
      <bottom style="medium">
        <color indexed="8"/>
      </bottom>
      <diagonal/>
    </border>
    <border>
      <left/>
      <right style="thin">
        <color indexed="8"/>
      </right>
      <top/>
      <bottom style="medium">
        <color indexed="8"/>
      </bottom>
      <diagonal/>
    </border>
    <border>
      <left style="thin">
        <color indexed="8"/>
      </left>
      <right/>
      <top style="medium">
        <color indexed="8"/>
      </top>
      <bottom/>
      <diagonal/>
    </border>
    <border>
      <left/>
      <right/>
      <top style="medium">
        <color indexed="8"/>
      </top>
      <bottom/>
      <diagonal/>
    </border>
    <border>
      <left/>
      <right style="thin">
        <color indexed="8"/>
      </right>
      <top style="medium">
        <color indexed="8"/>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style="thin">
        <color indexed="8"/>
      </bottom>
      <diagonal/>
    </border>
    <border>
      <left style="thin">
        <color indexed="9"/>
      </left>
      <right style="thin">
        <color indexed="9"/>
      </right>
      <top style="thin">
        <color indexed="8"/>
      </top>
      <bottom style="thin">
        <color indexed="9"/>
      </bottom>
      <diagonal/>
    </border>
  </borders>
  <cellStyleXfs count="1">
    <xf numFmtId="0" fontId="0" applyNumberFormat="0" applyFont="1" applyFill="0" applyBorder="0" applyAlignment="1" applyProtection="0">
      <alignment vertical="bottom"/>
    </xf>
  </cellStyleXfs>
  <cellXfs count="100">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0" fontId="0" borderId="1" applyNumberFormat="0" applyFont="1" applyFill="0" applyBorder="1" applyAlignment="1" applyProtection="0">
      <alignment vertical="bottom"/>
    </xf>
    <xf numFmtId="0" fontId="0" borderId="2" applyNumberFormat="0" applyFont="1" applyFill="0" applyBorder="1" applyAlignment="1" applyProtection="0">
      <alignment vertical="bottom"/>
    </xf>
    <xf numFmtId="0" fontId="0" fillId="2" borderId="2" applyNumberFormat="0" applyFont="1" applyFill="1" applyBorder="1" applyAlignment="1" applyProtection="0">
      <alignment vertical="bottom"/>
    </xf>
    <xf numFmtId="0" fontId="0" fillId="2" borderId="3" applyNumberFormat="0" applyFont="1" applyFill="1" applyBorder="1" applyAlignment="1" applyProtection="0">
      <alignment vertical="bottom"/>
    </xf>
    <xf numFmtId="0" fontId="0" borderId="4" applyNumberFormat="0" applyFont="1" applyFill="0" applyBorder="1" applyAlignment="1" applyProtection="0">
      <alignment vertical="bottom"/>
    </xf>
    <xf numFmtId="0" fontId="0" borderId="5" applyNumberFormat="0" applyFont="1" applyFill="0" applyBorder="1" applyAlignment="1" applyProtection="0">
      <alignment vertical="bottom"/>
    </xf>
    <xf numFmtId="0" fontId="3" borderId="5" applyNumberFormat="1" applyFont="1" applyFill="0" applyBorder="1" applyAlignment="1" applyProtection="0">
      <alignment vertical="bottom"/>
    </xf>
    <xf numFmtId="0" fontId="3" borderId="5" applyNumberFormat="1" applyFont="1" applyFill="0" applyBorder="1" applyAlignment="1" applyProtection="0">
      <alignment horizontal="center" vertical="bottom"/>
    </xf>
    <xf numFmtId="0" fontId="4" fillId="2" borderId="5" applyNumberFormat="0" applyFont="1" applyFill="1" applyBorder="1" applyAlignment="1" applyProtection="0">
      <alignment horizontal="center" vertical="bottom"/>
    </xf>
    <xf numFmtId="0" fontId="0" fillId="2" borderId="5" applyNumberFormat="0" applyFont="1" applyFill="1" applyBorder="1" applyAlignment="1" applyProtection="0">
      <alignment vertical="bottom"/>
    </xf>
    <xf numFmtId="0" fontId="0" fillId="2" borderId="6" applyNumberFormat="0" applyFont="1" applyFill="1" applyBorder="1" applyAlignment="1" applyProtection="0">
      <alignment vertical="bottom"/>
    </xf>
    <xf numFmtId="0" fontId="0" borderId="7" applyNumberFormat="0" applyFont="1" applyFill="0" applyBorder="1" applyAlignment="1" applyProtection="0">
      <alignment vertical="bottom"/>
    </xf>
    <xf numFmtId="0" fontId="5" fillId="2" borderId="7" applyNumberFormat="0" applyFont="1" applyFill="1" applyBorder="1" applyAlignment="1" applyProtection="0">
      <alignment horizontal="center" vertical="center"/>
    </xf>
    <xf numFmtId="0" fontId="6" fillId="2" borderId="7" applyNumberFormat="0" applyFont="1" applyFill="1" applyBorder="1" applyAlignment="1" applyProtection="0">
      <alignment horizontal="center" vertical="center"/>
    </xf>
    <xf numFmtId="0" fontId="7" fillId="2" borderId="5" applyNumberFormat="0" applyFont="1" applyFill="1" applyBorder="1" applyAlignment="1" applyProtection="0">
      <alignment horizontal="center" vertical="bottom"/>
    </xf>
    <xf numFmtId="0" fontId="0" borderId="8" applyNumberFormat="0" applyFont="1" applyFill="0" applyBorder="1" applyAlignment="1" applyProtection="0">
      <alignment vertical="bottom"/>
    </xf>
    <xf numFmtId="0" fontId="0" borderId="9" applyNumberFormat="0" applyFont="1" applyFill="0" applyBorder="1" applyAlignment="1" applyProtection="0">
      <alignment vertical="bottom"/>
    </xf>
    <xf numFmtId="49" fontId="8" borderId="10" applyNumberFormat="1" applyFont="1" applyFill="0" applyBorder="1" applyAlignment="1" applyProtection="0">
      <alignment horizontal="center" vertical="bottom"/>
    </xf>
    <xf numFmtId="0" fontId="0" borderId="10" applyNumberFormat="0" applyFont="1" applyFill="0" applyBorder="1" applyAlignment="1" applyProtection="0">
      <alignment vertical="bottom"/>
    </xf>
    <xf numFmtId="49" fontId="8" fillId="2" borderId="11" applyNumberFormat="1" applyFont="1" applyFill="1" applyBorder="1" applyAlignment="1" applyProtection="0">
      <alignment horizontal="center" vertical="center"/>
    </xf>
    <xf numFmtId="0" fontId="7" fillId="2" borderId="12" applyNumberFormat="0" applyFont="1" applyFill="1" applyBorder="1" applyAlignment="1" applyProtection="0">
      <alignment horizontal="center" vertical="center"/>
    </xf>
    <xf numFmtId="49" fontId="8" fillId="2" borderId="13" applyNumberFormat="1" applyFont="1" applyFill="1" applyBorder="1" applyAlignment="1" applyProtection="0">
      <alignment horizontal="left" vertical="center" wrapText="1"/>
    </xf>
    <xf numFmtId="49" fontId="8" fillId="2" borderId="14" applyNumberFormat="1" applyFont="1" applyFill="1" applyBorder="1" applyAlignment="1" applyProtection="0">
      <alignment horizontal="center" vertical="center"/>
    </xf>
    <xf numFmtId="0" fontId="0" borderId="14" applyNumberFormat="0" applyFont="1" applyFill="0" applyBorder="1" applyAlignment="1" applyProtection="0">
      <alignment vertical="bottom"/>
    </xf>
    <xf numFmtId="49" fontId="8" borderId="15" applyNumberFormat="1" applyFont="1" applyFill="0" applyBorder="1" applyAlignment="1" applyProtection="0">
      <alignment horizontal="center" vertical="bottom"/>
    </xf>
    <xf numFmtId="0" fontId="7" fillId="2" borderId="12" applyNumberFormat="0" applyFont="1" applyFill="1" applyBorder="1" applyAlignment="1" applyProtection="0">
      <alignment horizontal="center" vertical="bottom"/>
    </xf>
    <xf numFmtId="0" fontId="3" borderId="8" applyNumberFormat="1" applyFont="1" applyFill="0" applyBorder="1" applyAlignment="1" applyProtection="0">
      <alignment vertical="bottom"/>
    </xf>
    <xf numFmtId="49" fontId="8" fillId="2" borderId="16" applyNumberFormat="1" applyFont="1" applyFill="1" applyBorder="1" applyAlignment="1" applyProtection="0">
      <alignment horizontal="left" vertical="center" wrapText="1"/>
    </xf>
    <xf numFmtId="0" fontId="8" fillId="2" borderId="17" applyNumberFormat="1" applyFont="1" applyFill="1" applyBorder="1" applyAlignment="1" applyProtection="0">
      <alignment horizontal="center" vertical="center" wrapText="1"/>
    </xf>
    <xf numFmtId="49" fontId="3" fillId="2" borderId="17" applyNumberFormat="1" applyFont="1" applyFill="1" applyBorder="1" applyAlignment="1" applyProtection="0">
      <alignment horizontal="center" vertical="center"/>
    </xf>
    <xf numFmtId="0" fontId="9" fillId="2" borderId="17" applyNumberFormat="1" applyFont="1" applyFill="1" applyBorder="1" applyAlignment="1" applyProtection="0">
      <alignment horizontal="center" vertical="center"/>
    </xf>
    <xf numFmtId="0" fontId="9" fillId="2" borderId="18" applyNumberFormat="1" applyFont="1" applyFill="1" applyBorder="1" applyAlignment="1" applyProtection="0">
      <alignment horizontal="center" vertical="center" wrapText="1"/>
    </xf>
    <xf numFmtId="0" fontId="4" fillId="2" borderId="12" applyNumberFormat="0" applyFont="1" applyFill="1" applyBorder="1" applyAlignment="1" applyProtection="0">
      <alignment horizontal="center" vertical="center" wrapText="1"/>
    </xf>
    <xf numFmtId="49" fontId="3" fillId="2" borderId="5" applyNumberFormat="1" applyFont="1" applyFill="1" applyBorder="1" applyAlignment="1" applyProtection="0">
      <alignment horizontal="center" vertical="center"/>
    </xf>
    <xf numFmtId="0" fontId="3" fillId="2" borderId="5" applyNumberFormat="1" applyFont="1" applyFill="1" applyBorder="1" applyAlignment="1" applyProtection="0">
      <alignment vertical="bottom"/>
    </xf>
    <xf numFmtId="0" fontId="3" fillId="2" borderId="5" applyNumberFormat="0" applyFont="1" applyFill="1" applyBorder="1" applyAlignment="1" applyProtection="0">
      <alignment vertical="bottom"/>
    </xf>
    <xf numFmtId="49" fontId="8" fillId="2" borderId="12" applyNumberFormat="1" applyFont="1" applyFill="1" applyBorder="1" applyAlignment="1" applyProtection="0">
      <alignment horizontal="left" vertical="center" wrapText="1"/>
    </xf>
    <xf numFmtId="0" fontId="8" fillId="2" borderId="5" applyNumberFormat="1" applyFont="1" applyFill="1" applyBorder="1" applyAlignment="1" applyProtection="0">
      <alignment horizontal="center" vertical="center" wrapText="1"/>
    </xf>
    <xf numFmtId="0" fontId="9" fillId="2" borderId="5" applyNumberFormat="1" applyFont="1" applyFill="1" applyBorder="1" applyAlignment="1" applyProtection="0">
      <alignment horizontal="center" vertical="center"/>
    </xf>
    <xf numFmtId="0" fontId="9" fillId="2" borderId="19" applyNumberFormat="1" applyFont="1" applyFill="1" applyBorder="1" applyAlignment="1" applyProtection="0">
      <alignment horizontal="center" vertical="center" wrapText="1"/>
    </xf>
    <xf numFmtId="49" fontId="8" fillId="2" borderId="20" applyNumberFormat="1" applyFont="1" applyFill="1" applyBorder="1" applyAlignment="1" applyProtection="0">
      <alignment horizontal="left" vertical="center" wrapText="1"/>
    </xf>
    <xf numFmtId="0" fontId="8" fillId="2" borderId="7" applyNumberFormat="1" applyFont="1" applyFill="1" applyBorder="1" applyAlignment="1" applyProtection="0">
      <alignment horizontal="center" vertical="center" wrapText="1"/>
    </xf>
    <xf numFmtId="49" fontId="3" fillId="2" borderId="7" applyNumberFormat="1" applyFont="1" applyFill="1" applyBorder="1" applyAlignment="1" applyProtection="0">
      <alignment horizontal="center" vertical="center"/>
    </xf>
    <xf numFmtId="0" fontId="9" fillId="2" borderId="7" applyNumberFormat="1" applyFont="1" applyFill="1" applyBorder="1" applyAlignment="1" applyProtection="0">
      <alignment horizontal="center" vertical="center"/>
    </xf>
    <xf numFmtId="0" fontId="9" fillId="2" borderId="21" applyNumberFormat="1" applyFont="1" applyFill="1" applyBorder="1" applyAlignment="1" applyProtection="0">
      <alignment horizontal="center" vertical="center" wrapText="1"/>
    </xf>
    <xf numFmtId="49" fontId="8" fillId="2" borderId="22" applyNumberFormat="1" applyFont="1" applyFill="1" applyBorder="1" applyAlignment="1" applyProtection="0">
      <alignment vertical="center"/>
    </xf>
    <xf numFmtId="49" fontId="0" fillId="2" borderId="23" applyNumberFormat="1" applyFont="1" applyFill="1" applyBorder="1" applyAlignment="1" applyProtection="0">
      <alignment horizontal="center" vertical="center" wrapText="1"/>
    </xf>
    <xf numFmtId="0" fontId="0" fillId="2" borderId="23" applyNumberFormat="0" applyFont="1" applyFill="1" applyBorder="1" applyAlignment="1" applyProtection="0">
      <alignment horizontal="center" vertical="center" wrapText="1"/>
    </xf>
    <xf numFmtId="49" fontId="0" fillId="2" borderId="24" applyNumberFormat="1" applyFont="1" applyFill="1" applyBorder="1" applyAlignment="1" applyProtection="0">
      <alignment horizontal="center" vertical="center" wrapText="1"/>
    </xf>
    <xf numFmtId="0" fontId="0" fillId="2" borderId="12" applyNumberFormat="0" applyFont="1" applyFill="1" applyBorder="1" applyAlignment="1" applyProtection="0">
      <alignment vertical="bottom"/>
    </xf>
    <xf numFmtId="49" fontId="8" fillId="2" borderId="9" applyNumberFormat="1" applyFont="1" applyFill="1" applyBorder="1" applyAlignment="1" applyProtection="0">
      <alignment horizontal="left" vertical="center" wrapText="1"/>
    </xf>
    <xf numFmtId="0" fontId="9" fillId="2" borderId="10" applyNumberFormat="0" applyFont="1" applyFill="1" applyBorder="1" applyAlignment="1" applyProtection="0">
      <alignment horizontal="center" vertical="center"/>
    </xf>
    <xf numFmtId="0" fontId="9" fillId="2" borderId="10" applyNumberFormat="1" applyFont="1" applyFill="1" applyBorder="1" applyAlignment="1" applyProtection="0">
      <alignment horizontal="center" vertical="center"/>
    </xf>
    <xf numFmtId="0" fontId="9" fillId="2" borderId="11" applyNumberFormat="1" applyFont="1" applyFill="1" applyBorder="1" applyAlignment="1" applyProtection="0">
      <alignment horizontal="center" vertical="center"/>
    </xf>
    <xf numFmtId="0" fontId="9" fillId="2" borderId="5" applyNumberFormat="0" applyFont="1" applyFill="1" applyBorder="1" applyAlignment="1" applyProtection="0">
      <alignment horizontal="center" vertical="center"/>
    </xf>
    <xf numFmtId="59" fontId="9" fillId="2" borderId="5" applyNumberFormat="1" applyFont="1" applyFill="1" applyBorder="1" applyAlignment="1" applyProtection="0">
      <alignment horizontal="center" vertical="center"/>
    </xf>
    <xf numFmtId="59" fontId="9" fillId="2" borderId="19" applyNumberFormat="1" applyFont="1" applyFill="1" applyBorder="1" applyAlignment="1" applyProtection="0">
      <alignment horizontal="center" vertical="center"/>
    </xf>
    <xf numFmtId="49" fontId="8" fillId="2" borderId="12" applyNumberFormat="1" applyFont="1" applyFill="1" applyBorder="1" applyAlignment="1" applyProtection="0">
      <alignment horizontal="left" vertical="center"/>
    </xf>
    <xf numFmtId="60" fontId="9" fillId="2" borderId="5" applyNumberFormat="1" applyFont="1" applyFill="1" applyBorder="1" applyAlignment="1" applyProtection="0">
      <alignment horizontal="center" vertical="center"/>
    </xf>
    <xf numFmtId="60" fontId="9" fillId="2" borderId="19" applyNumberFormat="1" applyFont="1" applyFill="1" applyBorder="1" applyAlignment="1" applyProtection="0">
      <alignment horizontal="center" vertical="center"/>
    </xf>
    <xf numFmtId="2" fontId="9" fillId="2" borderId="5" applyNumberFormat="1" applyFont="1" applyFill="1" applyBorder="1" applyAlignment="1" applyProtection="0">
      <alignment horizontal="center" vertical="center"/>
    </xf>
    <xf numFmtId="0" fontId="0" borderId="12" applyNumberFormat="0" applyFont="1" applyFill="0" applyBorder="1" applyAlignment="1" applyProtection="0">
      <alignment vertical="bottom"/>
    </xf>
    <xf numFmtId="0" fontId="0" borderId="19" applyNumberFormat="0" applyFont="1" applyFill="0" applyBorder="1" applyAlignment="1" applyProtection="0">
      <alignment vertical="bottom"/>
    </xf>
    <xf numFmtId="49" fontId="0" fillId="2" borderId="20" applyNumberFormat="1" applyFont="1" applyFill="1" applyBorder="1" applyAlignment="1" applyProtection="0">
      <alignment horizontal="left" vertical="center" wrapText="1"/>
    </xf>
    <xf numFmtId="49" fontId="0" fillId="2" borderId="7" applyNumberFormat="1" applyFont="1" applyFill="1" applyBorder="1" applyAlignment="1" applyProtection="0">
      <alignment horizontal="center" vertical="center" wrapText="1"/>
    </xf>
    <xf numFmtId="0" fontId="0" fillId="2" borderId="7" applyNumberFormat="0" applyFont="1" applyFill="1" applyBorder="1" applyAlignment="1" applyProtection="0">
      <alignment horizontal="center" vertical="center" wrapText="1"/>
    </xf>
    <xf numFmtId="49" fontId="0" fillId="2" borderId="21" applyNumberFormat="1" applyFont="1" applyFill="1" applyBorder="1" applyAlignment="1" applyProtection="0">
      <alignment horizontal="center" vertical="center" wrapText="1"/>
    </xf>
    <xf numFmtId="0" fontId="0" fillId="2" borderId="10" applyNumberFormat="0" applyFont="1" applyFill="1" applyBorder="1" applyAlignment="1" applyProtection="0">
      <alignment horizontal="left" vertical="bottom" wrapText="1"/>
    </xf>
    <xf numFmtId="0" fontId="4" fillId="2" borderId="5" applyNumberFormat="0" applyFont="1" applyFill="1" applyBorder="1" applyAlignment="1" applyProtection="0">
      <alignment vertical="bottom"/>
    </xf>
    <xf numFmtId="49" fontId="10" fillId="2" borderId="5" applyNumberFormat="1" applyFont="1" applyFill="1" applyBorder="1" applyAlignment="1" applyProtection="0">
      <alignment horizontal="left" vertical="bottom" wrapText="1"/>
    </xf>
    <xf numFmtId="0" fontId="0" fillId="2" borderId="5" applyNumberFormat="0" applyFont="1" applyFill="1" applyBorder="1" applyAlignment="1" applyProtection="0">
      <alignment horizontal="left" vertical="bottom" wrapText="1"/>
    </xf>
    <xf numFmtId="49" fontId="0" fillId="2" borderId="5" applyNumberFormat="1" applyFont="1" applyFill="1" applyBorder="1" applyAlignment="1" applyProtection="0">
      <alignment horizontal="left" vertical="center" wrapText="1"/>
    </xf>
    <xf numFmtId="0" fontId="0" fillId="2" borderId="5" applyNumberFormat="0" applyFont="1" applyFill="1" applyBorder="1" applyAlignment="1" applyProtection="0">
      <alignment horizontal="left" vertical="center" wrapText="1"/>
    </xf>
    <xf numFmtId="49" fontId="3" borderId="5" applyNumberFormat="1" applyFont="1" applyFill="0" applyBorder="1" applyAlignment="1" applyProtection="0">
      <alignment vertical="bottom"/>
    </xf>
    <xf numFmtId="0" fontId="0" borderId="25" applyNumberFormat="0" applyFont="1" applyFill="0" applyBorder="1" applyAlignment="1" applyProtection="0">
      <alignment vertical="bottom"/>
    </xf>
    <xf numFmtId="0" fontId="0" borderId="26" applyNumberFormat="0" applyFont="1" applyFill="0" applyBorder="1" applyAlignment="1" applyProtection="0">
      <alignment vertical="bottom"/>
    </xf>
    <xf numFmtId="0" fontId="4" fillId="2" borderId="26" applyNumberFormat="0" applyFont="1" applyFill="1" applyBorder="1" applyAlignment="1" applyProtection="0">
      <alignment vertical="bottom"/>
    </xf>
    <xf numFmtId="0" fontId="0" fillId="2" borderId="26" applyNumberFormat="0" applyFont="1" applyFill="1" applyBorder="1" applyAlignment="1" applyProtection="0">
      <alignment vertical="bottom"/>
    </xf>
    <xf numFmtId="0" fontId="0" fillId="2" borderId="27" applyNumberFormat="0" applyFont="1" applyFill="1" applyBorder="1" applyAlignment="1" applyProtection="0">
      <alignment vertical="bottom"/>
    </xf>
    <xf numFmtId="0" fontId="0" applyNumberFormat="1" applyFont="1" applyFill="0" applyBorder="0" applyAlignment="1" applyProtection="0">
      <alignment vertical="bottom"/>
    </xf>
    <xf numFmtId="0" fontId="0" borderId="28" applyNumberFormat="1" applyFont="1" applyFill="0" applyBorder="1" applyAlignment="1" applyProtection="0">
      <alignment vertical="bottom"/>
    </xf>
    <xf numFmtId="0" fontId="0" fillId="2" borderId="28" applyNumberFormat="1" applyFont="1" applyFill="1" applyBorder="1" applyAlignment="1" applyProtection="0">
      <alignment vertical="bottom" wrapText="1"/>
    </xf>
    <xf numFmtId="0" fontId="0" borderId="28" applyNumberFormat="0" applyFont="1" applyFill="0" applyBorder="1" applyAlignment="1" applyProtection="0">
      <alignment vertical="bottom"/>
    </xf>
    <xf numFmtId="0" fontId="0" fillId="2" borderId="28" applyNumberFormat="1" applyFont="1" applyFill="1" applyBorder="1" applyAlignment="1" applyProtection="0">
      <alignment vertical="bottom"/>
    </xf>
    <xf numFmtId="49" fontId="11" fillId="2" borderId="29" applyNumberFormat="1" applyFont="1" applyFill="1" applyBorder="1" applyAlignment="1" applyProtection="0">
      <alignment horizontal="left" vertical="bottom" wrapText="1"/>
    </xf>
    <xf numFmtId="49" fontId="11" fillId="2" borderId="28" applyNumberFormat="1" applyFont="1" applyFill="1" applyBorder="1" applyAlignment="1" applyProtection="0">
      <alignment horizontal="left" vertical="bottom" wrapText="1"/>
    </xf>
    <xf numFmtId="49" fontId="0" borderId="28" applyNumberFormat="1" applyFont="1" applyFill="0" applyBorder="1" applyAlignment="1" applyProtection="0">
      <alignment vertical="bottom"/>
    </xf>
    <xf numFmtId="49" fontId="0" borderId="28" applyNumberFormat="1" applyFont="1" applyFill="0" applyBorder="1" applyAlignment="1" applyProtection="0">
      <alignment horizontal="left" vertical="bottom"/>
    </xf>
    <xf numFmtId="49" fontId="0" borderId="30" applyNumberFormat="1" applyFont="1" applyFill="0" applyBorder="1" applyAlignment="1" applyProtection="0">
      <alignment vertical="bottom"/>
    </xf>
    <xf numFmtId="49" fontId="0" fillId="2" borderId="30" applyNumberFormat="1" applyFont="1" applyFill="1" applyBorder="1" applyAlignment="1" applyProtection="0">
      <alignment vertical="bottom" wrapText="1"/>
    </xf>
    <xf numFmtId="49" fontId="0" fillId="2" borderId="28" applyNumberFormat="1" applyFont="1" applyFill="1" applyBorder="1" applyAlignment="1" applyProtection="0">
      <alignment horizontal="left" vertical="bottom" wrapText="1"/>
    </xf>
    <xf numFmtId="61" fontId="0" borderId="28" applyNumberFormat="1" applyFont="1" applyFill="0" applyBorder="1" applyAlignment="1" applyProtection="0">
      <alignment vertical="bottom"/>
    </xf>
    <xf numFmtId="49" fontId="0" fillId="2" borderId="28" applyNumberFormat="1" applyFont="1" applyFill="1" applyBorder="1" applyAlignment="1" applyProtection="0">
      <alignment vertical="bottom" wrapText="1"/>
    </xf>
    <xf numFmtId="0" fontId="0" fillId="2" borderId="28" applyNumberFormat="0" applyFont="1" applyFill="1" applyBorder="1" applyAlignment="1" applyProtection="0">
      <alignment vertical="bottom" wrapText="1"/>
    </xf>
    <xf numFmtId="0" fontId="0" fillId="2" borderId="28" applyNumberFormat="0" applyFont="1" applyFill="1" applyBorder="1" applyAlignment="1" applyProtection="0">
      <alignment horizontal="left" vertical="bottom" wrapText="1"/>
    </xf>
    <xf numFmtId="2" fontId="0" borderId="28" applyNumberFormat="1" applyFont="1" applyFill="0" applyBorder="1" applyAlignment="1" applyProtection="0">
      <alignment vertical="bottom"/>
    </xf>
    <xf numFmtId="62" fontId="0" borderId="28" applyNumberFormat="1" applyFont="1" applyFill="0" applyBorder="1" applyAlignment="1" applyProtection="0">
      <alignment vertical="bottom"/>
    </xf>
    <xf numFmtId="0" fontId="0" fillId="2" borderId="28" applyNumberFormat="0" applyFont="1" applyFill="1" applyBorder="1" applyAlignment="1" applyProtection="0">
      <alignment vertical="bottom"/>
    </xf>
  </cellXfs>
  <cellStyles count="1">
    <cellStyle name="Normal" xfId="0" builtinId="0"/>
  </cellStyles>
  <dxfs count="3">
    <dxf>
      <fill>
        <patternFill patternType="solid">
          <fgColor indexed="11"/>
          <bgColor indexed="12"/>
        </patternFill>
      </fill>
    </dxf>
    <dxf>
      <fill>
        <patternFill patternType="solid">
          <fgColor indexed="11"/>
          <bgColor indexed="13"/>
        </patternFill>
      </fill>
    </dxf>
    <dxf>
      <fill>
        <patternFill patternType="solid">
          <fgColor indexed="11"/>
          <bgColor indexed="8"/>
        </patternFill>
      </fill>
    </dxf>
  </dxfs>
  <tableStyles count="0"/>
  <colors>
    <indexedColors>
      <rgbColor rgb="ff000000"/>
      <rgbColor rgb="ffffffff"/>
      <rgbColor rgb="ffff0000"/>
      <rgbColor rgb="ff00ff00"/>
      <rgbColor rgb="ff0000ff"/>
      <rgbColor rgb="ffffff00"/>
      <rgbColor rgb="ffff00ff"/>
      <rgbColor rgb="ff00ffff"/>
      <rgbColor rgb="ff000000"/>
      <rgbColor rgb="ffaaaaaa"/>
      <rgbColor rgb="ffffffff"/>
      <rgbColor rgb="00000000"/>
      <rgbColor rgb="ffffff00"/>
      <rgbColor rgb="ff7030a0"/>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Relationships xmlns="http://schemas.openxmlformats.org/package/2006/relationships"><Relationship Id="rId1" Type="http://schemas.openxmlformats.org/officeDocument/2006/relationships/image" Target="../media/image1.png"/></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5</xdr:col>
      <xdr:colOff>22225</xdr:colOff>
      <xdr:row>0</xdr:row>
      <xdr:rowOff>32068</xdr:rowOff>
    </xdr:from>
    <xdr:to>
      <xdr:col>6</xdr:col>
      <xdr:colOff>42862</xdr:colOff>
      <xdr:row>1</xdr:row>
      <xdr:rowOff>94931</xdr:rowOff>
    </xdr:to>
    <xdr:sp>
      <xdr:nvSpPr>
        <xdr:cNvPr id="2" name="TextBox 1"/>
        <xdr:cNvSpPr txBox="1"/>
      </xdr:nvSpPr>
      <xdr:spPr>
        <a:xfrm>
          <a:off x="7388225" y="32068"/>
          <a:ext cx="2052638" cy="481964"/>
        </a:xfrm>
        <a:prstGeom prst="rect">
          <a:avLst/>
        </a:prstGeom>
        <a:solidFill>
          <a:srgbClr val="FFFFFF"/>
        </a:solidFill>
        <a:ln w="12700" cap="flat">
          <a:noFill/>
          <a:miter lim="400000"/>
        </a:ln>
        <a:effectLst/>
        <a:extLst>
          <a:ext uri="{C572A759-6A51-4108-AA02-DFA0A04FC94B}">
            <ma14:wrappingTextBoxFlag xmlns:ma14="http://schemas.microsoft.com/office/mac/drawingml/2011/main" val="1"/>
          </a:ext>
        </a:extLst>
      </xdr:spPr>
      <xdr:txBody>
        <a:bodyPr wrap="square" lIns="45719" tIns="45719" rIns="45719" bIns="45719" numCol="1" anchor="t">
          <a:noAutofit/>
        </a:bodyPr>
        <a:lstStyle/>
        <a:p>
          <a:pPr marL="0" marR="0" indent="0" algn="ctr" defTabSz="914400" latinLnBrk="0">
            <a:lnSpc>
              <a:spcPct val="100000"/>
            </a:lnSpc>
            <a:spcBef>
              <a:spcPts val="0"/>
            </a:spcBef>
            <a:spcAft>
              <a:spcPts val="0"/>
            </a:spcAft>
            <a:buClrTx/>
            <a:buSzTx/>
            <a:buFontTx/>
            <a:buNone/>
            <a:tabLst/>
            <a:defRPr b="0" baseline="0" cap="none" i="0" spc="0" strike="noStrike" sz="1100" u="none">
              <a:solidFill>
                <a:srgbClr val="000000"/>
              </a:solidFill>
              <a:uFillTx/>
              <a:latin typeface="Arial"/>
              <a:ea typeface="Arial"/>
              <a:cs typeface="Arial"/>
              <a:sym typeface="Arial"/>
            </a:defRPr>
          </a:pPr>
          <a:r>
            <a:rPr b="0" baseline="0" cap="none" i="0" spc="0" strike="noStrike" sz="1100" u="none">
              <a:solidFill>
                <a:srgbClr val="000000"/>
              </a:solidFill>
              <a:uFillTx/>
              <a:latin typeface="Arial"/>
              <a:ea typeface="Arial"/>
              <a:cs typeface="Arial"/>
              <a:sym typeface="Arial"/>
            </a:rPr>
            <a:t>Select a state to compare:</a:t>
          </a:r>
        </a:p>
      </xdr:txBody>
    </xdr:sp>
    <xdr:clientData/>
  </xdr:twoCellAnchor>
  <xdr:twoCellAnchor>
    <xdr:from>
      <xdr:col>1</xdr:col>
      <xdr:colOff>0</xdr:colOff>
      <xdr:row>0</xdr:row>
      <xdr:rowOff>15875</xdr:rowOff>
    </xdr:from>
    <xdr:to>
      <xdr:col>2</xdr:col>
      <xdr:colOff>1604116</xdr:colOff>
      <xdr:row>1</xdr:row>
      <xdr:rowOff>39687</xdr:rowOff>
    </xdr:to>
    <xdr:pic>
      <xdr:nvPicPr>
        <xdr:cNvPr id="3" name="Picture 3" descr="Picture 3"/>
        <xdr:cNvPicPr>
          <a:picLocks noChangeAspect="1"/>
        </xdr:cNvPicPr>
      </xdr:nvPicPr>
      <xdr:blipFill>
        <a:blip r:embed="rId1">
          <a:extLst/>
        </a:blip>
        <a:stretch>
          <a:fillRect/>
        </a:stretch>
      </xdr:blipFill>
      <xdr:spPr>
        <a:xfrm>
          <a:off x="0" y="15875"/>
          <a:ext cx="4855317" cy="442913"/>
        </a:xfrm>
        <a:prstGeom prst="rect">
          <a:avLst/>
        </a:prstGeom>
        <a:ln w="12700" cap="flat">
          <a:noFill/>
          <a:miter lim="400000"/>
        </a:ln>
        <a:effectLst/>
      </xdr:spPr>
    </xdr:pic>
    <xdr:clientData/>
  </xdr:twoCellAnchor>
</xdr:wsDr>
</file>

<file path=xl/theme/theme1.xml><?xml version="1.0" encoding="utf-8"?>
<a:theme xmlns:a="http://schemas.openxmlformats.org/drawingml/2006/main" xmlns:r="http://schemas.openxmlformats.org/officeDocument/2006/relationships"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0000" dir="540000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0000" dir="5400000">
            <a:srgbClr val="000000">
              <a:alpha val="38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Relationships xmlns="http://schemas.openxmlformats.org/package/2006/relationships"><Relationship Id="rId1" Type="http://schemas.openxmlformats.org/officeDocument/2006/relationships/drawing" Target="../drawings/drawing1.xml"/></Relationships>

</file>

<file path=xl/worksheets/sheet1.xml><?xml version="1.0" encoding="utf-8"?>
<worksheet xmlns:r="http://schemas.openxmlformats.org/officeDocument/2006/relationships" xmlns="http://schemas.openxmlformats.org/spreadsheetml/2006/main">
  <dimension ref="A1:O129"/>
  <sheetViews>
    <sheetView workbookViewId="0" showGridLines="0" defaultGridColor="1"/>
  </sheetViews>
  <sheetFormatPr defaultColWidth="8.83333" defaultRowHeight="13.8" customHeight="1" outlineLevelRow="0" outlineLevelCol="0"/>
  <cols>
    <col min="1" max="1" hidden="1" width="8.83333" style="1" customWidth="1"/>
    <col min="2" max="2" width="42.6719" style="1" customWidth="1"/>
    <col min="3" max="3" width="24.6719" style="1" customWidth="1"/>
    <col min="4" max="4" width="4.67188" style="1" customWidth="1"/>
    <col min="5" max="5" width="24.6719" style="1" customWidth="1"/>
    <col min="6" max="6" width="26.6719" style="1" customWidth="1"/>
    <col min="7" max="7" width="17.6719" style="1" customWidth="1"/>
    <col min="8" max="8" width="11.8516" style="1" customWidth="1"/>
    <col min="9" max="15" width="8.85156" style="1" customWidth="1"/>
    <col min="16" max="256" width="8.85156" style="1" customWidth="1"/>
  </cols>
  <sheetData>
    <row r="1" ht="33" customHeight="1">
      <c r="A1" s="2"/>
      <c r="B1" s="3"/>
      <c r="C1" s="3"/>
      <c r="D1" s="3"/>
      <c r="E1" s="3"/>
      <c r="F1" s="3"/>
      <c r="G1" s="4"/>
      <c r="H1" s="4"/>
      <c r="I1" s="4"/>
      <c r="J1" s="4"/>
      <c r="K1" s="4"/>
      <c r="L1" s="4"/>
      <c r="M1" s="4"/>
      <c r="N1" s="4"/>
      <c r="O1" s="5"/>
    </row>
    <row r="2" ht="13.8" customHeight="1">
      <c r="A2" s="6"/>
      <c r="B2" s="7"/>
      <c r="C2" s="7"/>
      <c r="D2" s="7"/>
      <c r="E2" s="8">
        <v>21</v>
      </c>
      <c r="F2" s="9">
        <v>1</v>
      </c>
      <c r="G2" s="10"/>
      <c r="H2" s="11"/>
      <c r="I2" s="11"/>
      <c r="J2" s="11"/>
      <c r="K2" s="11"/>
      <c r="L2" s="11"/>
      <c r="M2" s="11"/>
      <c r="N2" s="11"/>
      <c r="O2" s="12"/>
    </row>
    <row r="3" ht="16.05" customHeight="1">
      <c r="A3" s="6"/>
      <c r="B3" s="13"/>
      <c r="C3" s="13"/>
      <c r="D3" s="13"/>
      <c r="E3" s="14"/>
      <c r="F3" s="15"/>
      <c r="G3" s="16"/>
      <c r="H3" s="11"/>
      <c r="I3" s="11"/>
      <c r="J3" s="11"/>
      <c r="K3" s="11"/>
      <c r="L3" s="11"/>
      <c r="M3" s="11"/>
      <c r="N3" s="11"/>
      <c r="O3" s="12"/>
    </row>
    <row r="4" ht="17.4" customHeight="1">
      <c r="A4" s="17"/>
      <c r="B4" s="18"/>
      <c r="C4" t="s" s="19">
        <v>0</v>
      </c>
      <c r="D4" s="20"/>
      <c r="E4" t="s" s="19">
        <v>0</v>
      </c>
      <c r="F4" t="s" s="21">
        <f>IF(VLOOKUP($F$2,'Sheet2'!$A$4:$Q$53,17,0)="X","Competitor State",IF(VLOOKUP($F$2,'Sheet2'!$A$4:$Q$53,17,0)="NS","No Sales Tax",""))</f>
      </c>
      <c r="G4" s="22"/>
      <c r="H4" s="11"/>
      <c r="I4" s="11"/>
      <c r="J4" s="11"/>
      <c r="K4" s="11"/>
      <c r="L4" s="11"/>
      <c r="M4" s="11"/>
      <c r="N4" s="11"/>
      <c r="O4" s="12"/>
    </row>
    <row r="5" ht="18" customHeight="1">
      <c r="A5" s="17"/>
      <c r="B5" t="s" s="23">
        <v>1</v>
      </c>
      <c r="C5" t="s" s="24">
        <v>2</v>
      </c>
      <c r="D5" s="25"/>
      <c r="E5" t="s" s="24">
        <v>3</v>
      </c>
      <c r="F5" t="s" s="26">
        <f>VLOOKUP($F$2,'Sheet2'!$A$4:$B$53,2,0)</f>
        <v>4</v>
      </c>
      <c r="G5" s="27"/>
      <c r="H5" s="11"/>
      <c r="I5" s="11"/>
      <c r="J5" s="11"/>
      <c r="K5" s="11"/>
      <c r="L5" s="11"/>
      <c r="M5" s="11"/>
      <c r="N5" s="11"/>
      <c r="O5" s="12"/>
    </row>
    <row r="6" ht="22.05" customHeight="1">
      <c r="A6" s="28">
        <v>3</v>
      </c>
      <c r="B6" t="s" s="29">
        <v>5</v>
      </c>
      <c r="C6" s="30">
        <v>0</v>
      </c>
      <c r="D6" t="s" s="31">
        <f>VLOOKUP($E$2,'Sheet2'!$A$4:$O$53,$A6,0)</f>
        <v>6</v>
      </c>
      <c r="E6" s="32">
        <f>VLOOKUP($D6,$E$37:$F$42,2,0)</f>
        <v>2</v>
      </c>
      <c r="F6" s="33">
        <f>IF(ISERROR($I6),$H6,VLOOKUP($H6,$E$37:$F$42,2,0))</f>
        <v>0</v>
      </c>
      <c r="G6" s="34"/>
      <c r="H6" t="s" s="35">
        <f>VLOOKUP($F$2,'Sheet2'!$A$4:$O$53,$A6,0)</f>
        <v>7</v>
      </c>
      <c r="I6" s="36">
        <f>VLOOKUP($H6,$E$37:$F$42,2,0)</f>
        <v>0</v>
      </c>
      <c r="J6" s="37"/>
      <c r="K6" s="37"/>
      <c r="L6" s="11"/>
      <c r="M6" s="11"/>
      <c r="N6" s="11"/>
      <c r="O6" s="12"/>
    </row>
    <row r="7" ht="22.05" customHeight="1">
      <c r="A7" s="28">
        <f>A6+1</f>
        <v>4</v>
      </c>
      <c r="B7" t="s" s="38">
        <v>8</v>
      </c>
      <c r="C7" s="39">
        <v>0</v>
      </c>
      <c r="D7" t="s" s="35">
        <f>VLOOKUP($E$2,'Sheet2'!$A$4:$O$53,$A7,0)</f>
        <v>6</v>
      </c>
      <c r="E7" s="40">
        <f>VLOOKUP($D7,$E$37:$F$42,2,0)</f>
        <v>2</v>
      </c>
      <c r="F7" s="41">
        <f>IF(ISERROR($I7),$H7,VLOOKUP($H7,$E$37:$F$42,2,0))</f>
        <v>0</v>
      </c>
      <c r="G7" s="34"/>
      <c r="H7" t="s" s="35">
        <f>VLOOKUP($F$2,'Sheet2'!$A$4:$O$53,$A7,0)</f>
        <v>7</v>
      </c>
      <c r="I7" s="36">
        <f>VLOOKUP($H7,$E$37:$F$42,2,0)</f>
        <v>0</v>
      </c>
      <c r="J7" s="37"/>
      <c r="K7" s="37"/>
      <c r="L7" s="11"/>
      <c r="M7" s="11"/>
      <c r="N7" s="11"/>
      <c r="O7" s="12"/>
    </row>
    <row r="8" ht="22.05" customHeight="1">
      <c r="A8" s="28">
        <f>A7+1</f>
        <v>5</v>
      </c>
      <c r="B8" t="s" s="38">
        <v>9</v>
      </c>
      <c r="C8" s="39">
        <v>0</v>
      </c>
      <c r="D8" t="s" s="35">
        <f>VLOOKUP($E$2,'Sheet2'!$A$4:$O$53,$A8,0)</f>
        <v>6</v>
      </c>
      <c r="E8" s="40">
        <f>VLOOKUP($D8,$E$37:$F$42,2,0)</f>
        <v>2</v>
      </c>
      <c r="F8" s="41">
        <f>IF(ISERROR($I8),$H8,VLOOKUP($H8,$E$37:$F$42,2,0))</f>
        <v>0</v>
      </c>
      <c r="G8" s="34"/>
      <c r="H8" t="s" s="35">
        <f>VLOOKUP($F$2,'Sheet2'!$A$4:$O$53,$A8,0)</f>
        <v>7</v>
      </c>
      <c r="I8" s="36">
        <f>VLOOKUP($H8,$E$37:$F$42,2,0)</f>
        <v>0</v>
      </c>
      <c r="J8" s="37"/>
      <c r="K8" s="37"/>
      <c r="L8" s="11"/>
      <c r="M8" s="11"/>
      <c r="N8" s="11"/>
      <c r="O8" s="12"/>
    </row>
    <row r="9" ht="22.05" customHeight="1">
      <c r="A9" s="28">
        <f>A8+1</f>
        <v>6</v>
      </c>
      <c r="B9" t="s" s="38">
        <v>10</v>
      </c>
      <c r="C9" s="39">
        <v>0</v>
      </c>
      <c r="D9" t="s" s="35">
        <f>VLOOKUP($E$2,'Sheet2'!$A$4:$O$53,$A9,0)</f>
        <v>6</v>
      </c>
      <c r="E9" s="40">
        <f>VLOOKUP($D9,$E$37:$F$42,2,0)</f>
        <v>2</v>
      </c>
      <c r="F9" s="41">
        <f>IF(ISERROR($I9),$H9,VLOOKUP($H9,$E$37:$F$42,2,0))</f>
        <v>0</v>
      </c>
      <c r="G9" s="34"/>
      <c r="H9" t="s" s="35">
        <f>VLOOKUP($F$2,'Sheet2'!$A$4:$O$53,$A9,0)</f>
        <v>7</v>
      </c>
      <c r="I9" s="36">
        <f>VLOOKUP($H9,$E$37:$F$42,2,0)</f>
        <v>0</v>
      </c>
      <c r="J9" s="37"/>
      <c r="K9" s="37"/>
      <c r="L9" s="11"/>
      <c r="M9" s="11"/>
      <c r="N9" s="11"/>
      <c r="O9" s="12"/>
    </row>
    <row r="10" ht="22.05" customHeight="1">
      <c r="A10" s="28">
        <f>A9+1</f>
        <v>7</v>
      </c>
      <c r="B10" t="s" s="38">
        <v>11</v>
      </c>
      <c r="C10" s="39">
        <v>0</v>
      </c>
      <c r="D10" t="s" s="35">
        <f>VLOOKUP($E$2,'Sheet2'!$A$4:$O$53,$A10,0)</f>
        <v>6</v>
      </c>
      <c r="E10" s="40">
        <f>VLOOKUP($D10,$E$37:$F$42,2,0)</f>
        <v>2</v>
      </c>
      <c r="F10" s="41">
        <f>IF(ISERROR($I10),$H10,VLOOKUP($H10,$E$37:$F$42,2,0))</f>
        <v>0</v>
      </c>
      <c r="G10" s="34"/>
      <c r="H10" t="s" s="35">
        <f>VLOOKUP($F$2,'Sheet2'!$A$4:$O$53,$A10,0)</f>
        <v>7</v>
      </c>
      <c r="I10" s="36">
        <f>VLOOKUP($H10,$E$37:$F$42,2,0)</f>
        <v>0</v>
      </c>
      <c r="J10" s="37"/>
      <c r="K10" s="37"/>
      <c r="L10" s="11"/>
      <c r="M10" s="11"/>
      <c r="N10" s="11"/>
      <c r="O10" s="12"/>
    </row>
    <row r="11" ht="22.05" customHeight="1">
      <c r="A11" s="28">
        <f>A10+1</f>
        <v>8</v>
      </c>
      <c r="B11" t="s" s="38">
        <v>12</v>
      </c>
      <c r="C11" s="39">
        <v>0</v>
      </c>
      <c r="D11" t="s" s="35">
        <f>VLOOKUP($E$2,'Sheet2'!$A$4:$O$53,$A11,0)</f>
        <v>6</v>
      </c>
      <c r="E11" s="40">
        <f>VLOOKUP($D11,$E$37:$F$42,2,0)</f>
        <v>2</v>
      </c>
      <c r="F11" s="41">
        <f>IF(ISERROR($I11),$H11,VLOOKUP($H11,$E$37:$F$42,2,0))</f>
        <v>0</v>
      </c>
      <c r="G11" s="34"/>
      <c r="H11" t="s" s="35">
        <f>VLOOKUP($F$2,'Sheet2'!$A$4:$O$53,$A11,0)</f>
        <v>7</v>
      </c>
      <c r="I11" s="36">
        <f>VLOOKUP($H11,$E$37:$F$42,2,0)</f>
        <v>0</v>
      </c>
      <c r="J11" s="37"/>
      <c r="K11" s="37"/>
      <c r="L11" s="11"/>
      <c r="M11" s="11"/>
      <c r="N11" s="11"/>
      <c r="O11" s="12"/>
    </row>
    <row r="12" ht="22.05" customHeight="1">
      <c r="A12" s="28">
        <f>A11+1</f>
        <v>9</v>
      </c>
      <c r="B12" t="s" s="38">
        <v>11</v>
      </c>
      <c r="C12" s="39">
        <v>0</v>
      </c>
      <c r="D12" t="s" s="35">
        <f>VLOOKUP($E$2,'Sheet2'!$A$4:$O$53,$A12,0)</f>
        <v>6</v>
      </c>
      <c r="E12" s="40">
        <f>VLOOKUP($D12,$E$37:$F$42,2,0)</f>
        <v>2</v>
      </c>
      <c r="F12" s="41">
        <f>IF(ISERROR($I12),$H12,VLOOKUP($H12,$E$37:$F$42,2,0))</f>
        <v>0</v>
      </c>
      <c r="G12" s="34"/>
      <c r="H12" t="s" s="35">
        <f>VLOOKUP($F$2,'Sheet2'!$A$4:$O$53,$A12,0)</f>
        <v>7</v>
      </c>
      <c r="I12" s="36">
        <f>VLOOKUP($H12,$E$37:$F$42,2,0)</f>
        <v>0</v>
      </c>
      <c r="J12" s="37"/>
      <c r="K12" s="37"/>
      <c r="L12" s="11"/>
      <c r="M12" s="11"/>
      <c r="N12" s="11"/>
      <c r="O12" s="12"/>
    </row>
    <row r="13" ht="22.05" customHeight="1">
      <c r="A13" s="28">
        <f>A12+1</f>
        <v>10</v>
      </c>
      <c r="B13" t="s" s="38">
        <v>13</v>
      </c>
      <c r="C13" s="39">
        <v>0</v>
      </c>
      <c r="D13" t="s" s="35">
        <f>VLOOKUP($E$2,'Sheet2'!$A$4:$O$53,$A13,0)</f>
        <v>6</v>
      </c>
      <c r="E13" s="40">
        <f>VLOOKUP($D13,$E$37:$F$42,2,0)</f>
        <v>2</v>
      </c>
      <c r="F13" s="41">
        <f>IF(ISERROR($I13),$H13,VLOOKUP($H13,$E$37:$F$42,2,0))</f>
        <v>0</v>
      </c>
      <c r="G13" s="34"/>
      <c r="H13" t="s" s="35">
        <f>VLOOKUP($F$2,'Sheet2'!$A$4:$O$53,$A13,0)</f>
        <v>7</v>
      </c>
      <c r="I13" s="36">
        <f>VLOOKUP($H13,$E$37:$F$42,2,0)</f>
        <v>0</v>
      </c>
      <c r="J13" s="37"/>
      <c r="K13" s="37"/>
      <c r="L13" s="11"/>
      <c r="M13" s="11"/>
      <c r="N13" s="11"/>
      <c r="O13" s="12"/>
    </row>
    <row r="14" ht="22.05" customHeight="1">
      <c r="A14" s="28">
        <f>A13+1</f>
        <v>11</v>
      </c>
      <c r="B14" t="s" s="38">
        <v>14</v>
      </c>
      <c r="C14" s="39">
        <v>2</v>
      </c>
      <c r="D14" t="s" s="35">
        <f>VLOOKUP($E$2,'Sheet2'!$A$4:$O$53,$A14,0)</f>
        <v>6</v>
      </c>
      <c r="E14" s="40">
        <f>VLOOKUP($D14,$E$37:$F$42,2,0)</f>
        <v>2</v>
      </c>
      <c r="F14" s="41">
        <f>IF(ISERROR($I14),$H14,VLOOKUP($H14,$E$37:$F$42,2,0))</f>
        <v>2</v>
      </c>
      <c r="G14" s="34"/>
      <c r="H14" t="s" s="35">
        <f>VLOOKUP($F$2,'Sheet2'!$A$4:$O$53,$A14,0)</f>
        <v>6</v>
      </c>
      <c r="I14" s="36">
        <f>VLOOKUP($H14,$E$37:$F$42,2,0)</f>
        <v>2</v>
      </c>
      <c r="J14" s="37"/>
      <c r="K14" s="37"/>
      <c r="L14" s="11"/>
      <c r="M14" s="11"/>
      <c r="N14" s="11"/>
      <c r="O14" s="12"/>
    </row>
    <row r="15" ht="17.4" customHeight="1">
      <c r="A15" s="28">
        <f>A14+1</f>
        <v>12</v>
      </c>
      <c r="B15" t="s" s="38">
        <v>15</v>
      </c>
      <c r="C15" s="39">
        <v>0</v>
      </c>
      <c r="D15" t="s" s="35">
        <f>VLOOKUP($E$2,'Sheet2'!$A$4:$O$53,$A15,0)</f>
        <v>6</v>
      </c>
      <c r="E15" s="40">
        <f>VLOOKUP($D15,$E$37:$F$42,2,0)</f>
        <v>2</v>
      </c>
      <c r="F15" s="41">
        <f>IF(ISERROR($I15),$H15,VLOOKUP($H15,$E$37:$F$42,2,0))</f>
        <v>0</v>
      </c>
      <c r="G15" s="34"/>
      <c r="H15" t="s" s="35">
        <f>VLOOKUP($F$2,'Sheet2'!$A$4:$O$53,$A15,0)</f>
        <v>7</v>
      </c>
      <c r="I15" s="36">
        <f>VLOOKUP($H15,$E$37:$F$42,2,0)</f>
        <v>0</v>
      </c>
      <c r="J15" s="37"/>
      <c r="K15" s="37"/>
      <c r="L15" s="11"/>
      <c r="M15" s="11"/>
      <c r="N15" s="11"/>
      <c r="O15" s="12"/>
    </row>
    <row r="16" ht="22.05" customHeight="1">
      <c r="A16" s="28">
        <f>A15+1</f>
        <v>13</v>
      </c>
      <c r="B16" t="s" s="42">
        <v>16</v>
      </c>
      <c r="C16" s="43">
        <v>0</v>
      </c>
      <c r="D16" t="s" s="44">
        <f>VLOOKUP($E$2,'Sheet2'!$A$4:$O$53,$A16,0)</f>
        <v>6</v>
      </c>
      <c r="E16" s="45">
        <f>VLOOKUP($D16,$E$37:$F$42,2,0)</f>
        <v>2</v>
      </c>
      <c r="F16" s="46">
        <f>IF(ISERROR($I16),$H16,VLOOKUP($H16,$E$37:$F$42,2,0))</f>
        <v>0</v>
      </c>
      <c r="G16" s="34"/>
      <c r="H16" t="s" s="35">
        <f>VLOOKUP($F$2,'Sheet2'!$A$4:$O$53,$A16,0)</f>
        <v>7</v>
      </c>
      <c r="I16" s="36">
        <f>VLOOKUP($H16,$E$37:$F$42,2,0)</f>
        <v>0</v>
      </c>
      <c r="J16" s="37"/>
      <c r="K16" s="37"/>
      <c r="L16" s="11"/>
      <c r="M16" s="11"/>
      <c r="N16" s="11"/>
      <c r="O16" s="12"/>
    </row>
    <row r="17" ht="96" customHeight="1">
      <c r="A17" s="28">
        <v>15</v>
      </c>
      <c r="B17" t="s" s="47">
        <v>17</v>
      </c>
      <c r="C17" t="s" s="48">
        <v>18</v>
      </c>
      <c r="D17" s="49"/>
      <c r="E17" s="49"/>
      <c r="F17" t="s" s="50">
        <f>VLOOKUP($F$2,'Sheet2'!$A$4:$O$53,$A17,0)</f>
        <v>19</v>
      </c>
      <c r="G17" s="51"/>
      <c r="H17" s="11"/>
      <c r="I17" s="11"/>
      <c r="J17" s="11"/>
      <c r="K17" s="11"/>
      <c r="L17" s="11"/>
      <c r="M17" s="11"/>
      <c r="N17" s="11"/>
      <c r="O17" s="12"/>
    </row>
    <row r="18" ht="22.05" customHeight="1">
      <c r="A18" s="17"/>
      <c r="B18" t="s" s="52">
        <v>20</v>
      </c>
      <c r="C18" s="53"/>
      <c r="D18" s="20"/>
      <c r="E18" s="54">
        <f>COUNTIF(E6:E16,"2")</f>
        <v>11</v>
      </c>
      <c r="F18" s="55">
        <f>COUNTIF(F6:F16,"2")</f>
        <v>1</v>
      </c>
      <c r="G18" s="51"/>
      <c r="H18" s="11"/>
      <c r="I18" s="11"/>
      <c r="J18" s="11"/>
      <c r="K18" s="11"/>
      <c r="L18" s="11"/>
      <c r="M18" s="11"/>
      <c r="N18" s="11"/>
      <c r="O18" s="12"/>
    </row>
    <row r="19" ht="22.05" customHeight="1">
      <c r="A19" s="17"/>
      <c r="B19" t="s" s="38">
        <v>21</v>
      </c>
      <c r="C19" s="56"/>
      <c r="D19" s="7"/>
      <c r="E19" s="57">
        <f>IF(VLOOKUP($E$2,'Sheet2'!$A$4:$P$53,14,0)="Y",1,0)</f>
        <v>0</v>
      </c>
      <c r="F19" s="58">
        <f>IF(VLOOKUP($F$2,'Sheet2'!$A$4:$S$53,14,0)="Y",1,0)</f>
        <v>1</v>
      </c>
      <c r="G19" s="51"/>
      <c r="H19" s="11"/>
      <c r="I19" s="11"/>
      <c r="J19" s="11"/>
      <c r="K19" s="11"/>
      <c r="L19" s="11"/>
      <c r="M19" s="11"/>
      <c r="N19" s="11"/>
      <c r="O19" s="12"/>
    </row>
    <row r="20" ht="22.05" customHeight="1">
      <c r="A20" s="17"/>
      <c r="B20" t="s" s="59">
        <v>22</v>
      </c>
      <c r="C20" s="56"/>
      <c r="D20" s="7"/>
      <c r="E20" s="60">
        <f>VLOOKUP($E$2,'Sheet2'!$A$4:$S$53,16,0)</f>
        <v>6.25</v>
      </c>
      <c r="F20" s="61">
        <f>VLOOKUP($F$2,'Sheet2'!$A$4:$P$53,16,0)</f>
        <v>4</v>
      </c>
      <c r="G20" s="51"/>
      <c r="H20" s="11"/>
      <c r="I20" s="11"/>
      <c r="J20" s="11"/>
      <c r="K20" s="11"/>
      <c r="L20" s="11"/>
      <c r="M20" s="11"/>
      <c r="N20" s="11"/>
      <c r="O20" s="12"/>
    </row>
    <row r="21" ht="22.05" customHeight="1">
      <c r="A21" s="17"/>
      <c r="B21" t="s" s="59">
        <v>23</v>
      </c>
      <c r="C21" s="62"/>
      <c r="D21" s="7"/>
      <c r="E21" s="60">
        <f>VLOOKUP($E$2,'Sheet2'!$A$4:$S$53,19,0)</f>
        <v>8</v>
      </c>
      <c r="F21" s="61">
        <f>VLOOKUP($F$2,'Sheet2'!$A$4:$S$53,19,0)</f>
        <v>6.5</v>
      </c>
      <c r="G21" s="51"/>
      <c r="H21" s="11"/>
      <c r="I21" s="11"/>
      <c r="J21" s="11"/>
      <c r="K21" s="11"/>
      <c r="L21" s="11"/>
      <c r="M21" s="11"/>
      <c r="N21" s="11"/>
      <c r="O21" s="12"/>
    </row>
    <row r="22" ht="13.8" customHeight="1">
      <c r="A22" s="17"/>
      <c r="B22" s="63"/>
      <c r="C22" s="7"/>
      <c r="D22" s="7"/>
      <c r="E22" s="7"/>
      <c r="F22" s="64"/>
      <c r="G22" s="51"/>
      <c r="H22" s="11"/>
      <c r="I22" s="11"/>
      <c r="J22" s="11"/>
      <c r="K22" s="11"/>
      <c r="L22" s="11"/>
      <c r="M22" s="11"/>
      <c r="N22" s="11"/>
      <c r="O22" s="12"/>
    </row>
    <row r="23" ht="100.05" customHeight="1">
      <c r="A23" s="28">
        <v>18</v>
      </c>
      <c r="B23" t="s" s="65">
        <v>24</v>
      </c>
      <c r="C23" t="s" s="66">
        <v>25</v>
      </c>
      <c r="D23" s="67"/>
      <c r="E23" s="67"/>
      <c r="F23" t="s" s="68">
        <f>VLOOKUP($F$2,'Sheet2'!$A$4:$R$53,$A23,0)</f>
        <v>26</v>
      </c>
      <c r="G23" s="34"/>
      <c r="H23" s="11"/>
      <c r="I23" s="11"/>
      <c r="J23" s="11"/>
      <c r="K23" s="11"/>
      <c r="L23" s="11"/>
      <c r="M23" s="11"/>
      <c r="N23" s="11"/>
      <c r="O23" s="12"/>
    </row>
    <row r="24" ht="13.8" customHeight="1">
      <c r="A24" s="6"/>
      <c r="B24" s="69"/>
      <c r="C24" s="69"/>
      <c r="D24" s="20"/>
      <c r="E24" s="20"/>
      <c r="F24" s="20"/>
      <c r="G24" s="70"/>
      <c r="H24" s="11"/>
      <c r="I24" s="11"/>
      <c r="J24" s="11"/>
      <c r="K24" s="11"/>
      <c r="L24" s="11"/>
      <c r="M24" s="11"/>
      <c r="N24" s="11"/>
      <c r="O24" s="12"/>
    </row>
    <row r="25" ht="14.6" customHeight="1">
      <c r="A25" s="6"/>
      <c r="B25" t="s" s="71">
        <v>17</v>
      </c>
      <c r="C25" s="72"/>
      <c r="D25" s="7"/>
      <c r="E25" s="7"/>
      <c r="F25" s="7"/>
      <c r="G25" s="70"/>
      <c r="H25" s="11"/>
      <c r="I25" s="11"/>
      <c r="J25" s="11"/>
      <c r="K25" s="11"/>
      <c r="L25" s="11"/>
      <c r="M25" s="11"/>
      <c r="N25" s="11"/>
      <c r="O25" s="12"/>
    </row>
    <row r="26" ht="48" customHeight="1">
      <c r="A26" s="6"/>
      <c r="B26" t="s" s="73">
        <v>27</v>
      </c>
      <c r="C26" s="74"/>
      <c r="D26" s="74"/>
      <c r="E26" s="74"/>
      <c r="F26" s="74"/>
      <c r="G26" s="70"/>
      <c r="H26" s="11"/>
      <c r="I26" s="11"/>
      <c r="J26" s="11"/>
      <c r="K26" s="11"/>
      <c r="L26" s="11"/>
      <c r="M26" s="11"/>
      <c r="N26" s="11"/>
      <c r="O26" s="12"/>
    </row>
    <row r="27" ht="19.95" customHeight="1">
      <c r="A27" s="6"/>
      <c r="B27" t="s" s="73">
        <v>28</v>
      </c>
      <c r="C27" s="74"/>
      <c r="D27" s="74"/>
      <c r="E27" s="74"/>
      <c r="F27" s="74"/>
      <c r="G27" s="70"/>
      <c r="H27" s="11"/>
      <c r="I27" s="11"/>
      <c r="J27" s="11"/>
      <c r="K27" s="11"/>
      <c r="L27" s="11"/>
      <c r="M27" s="11"/>
      <c r="N27" s="11"/>
      <c r="O27" s="12"/>
    </row>
    <row r="28" ht="19.95" customHeight="1">
      <c r="A28" s="6"/>
      <c r="B28" t="s" s="73">
        <v>29</v>
      </c>
      <c r="C28" s="74"/>
      <c r="D28" s="74"/>
      <c r="E28" s="74"/>
      <c r="F28" s="74"/>
      <c r="G28" s="70"/>
      <c r="H28" s="11"/>
      <c r="I28" s="11"/>
      <c r="J28" s="11"/>
      <c r="K28" s="11"/>
      <c r="L28" s="11"/>
      <c r="M28" s="11"/>
      <c r="N28" s="11"/>
      <c r="O28" s="12"/>
    </row>
    <row r="29" ht="13.8" customHeight="1">
      <c r="A29" s="6"/>
      <c r="B29" s="7"/>
      <c r="C29" s="7"/>
      <c r="D29" s="7"/>
      <c r="E29" s="7"/>
      <c r="F29" s="7"/>
      <c r="G29" s="70"/>
      <c r="H29" s="11"/>
      <c r="I29" s="11"/>
      <c r="J29" s="11"/>
      <c r="K29" s="11"/>
      <c r="L29" s="11"/>
      <c r="M29" s="11"/>
      <c r="N29" s="11"/>
      <c r="O29" s="12"/>
    </row>
    <row r="30" ht="13.8" customHeight="1">
      <c r="A30" s="6"/>
      <c r="B30" s="7"/>
      <c r="C30" s="7"/>
      <c r="D30" s="7"/>
      <c r="E30" s="7"/>
      <c r="F30" s="7"/>
      <c r="G30" s="70"/>
      <c r="H30" s="11"/>
      <c r="I30" s="11"/>
      <c r="J30" s="11"/>
      <c r="K30" s="11"/>
      <c r="L30" s="11"/>
      <c r="M30" s="11"/>
      <c r="N30" s="11"/>
      <c r="O30" s="12"/>
    </row>
    <row r="31" ht="13.8" customHeight="1">
      <c r="A31" s="6"/>
      <c r="B31" s="7"/>
      <c r="C31" s="7"/>
      <c r="D31" s="7"/>
      <c r="E31" s="7"/>
      <c r="F31" s="7"/>
      <c r="G31" s="70"/>
      <c r="H31" s="11"/>
      <c r="I31" s="11"/>
      <c r="J31" s="11"/>
      <c r="K31" s="11"/>
      <c r="L31" s="11"/>
      <c r="M31" s="11"/>
      <c r="N31" s="11"/>
      <c r="O31" s="12"/>
    </row>
    <row r="32" ht="13.8" customHeight="1">
      <c r="A32" s="6"/>
      <c r="B32" s="7"/>
      <c r="C32" s="7"/>
      <c r="D32" s="7"/>
      <c r="E32" s="7"/>
      <c r="F32" s="7"/>
      <c r="G32" s="70"/>
      <c r="H32" s="11"/>
      <c r="I32" s="11"/>
      <c r="J32" s="11"/>
      <c r="K32" s="11"/>
      <c r="L32" s="11"/>
      <c r="M32" s="11"/>
      <c r="N32" s="11"/>
      <c r="O32" s="12"/>
    </row>
    <row r="33" ht="13.8" customHeight="1">
      <c r="A33" s="6"/>
      <c r="B33" s="7"/>
      <c r="C33" s="7"/>
      <c r="D33" s="7"/>
      <c r="E33" s="7"/>
      <c r="F33" s="7"/>
      <c r="G33" s="70"/>
      <c r="H33" s="11"/>
      <c r="I33" s="11"/>
      <c r="J33" s="11"/>
      <c r="K33" s="11"/>
      <c r="L33" s="11"/>
      <c r="M33" s="11"/>
      <c r="N33" s="11"/>
      <c r="O33" s="12"/>
    </row>
    <row r="34" ht="13.8" customHeight="1">
      <c r="A34" s="6"/>
      <c r="B34" s="7"/>
      <c r="C34" s="7"/>
      <c r="D34" s="7"/>
      <c r="E34" s="7"/>
      <c r="F34" s="7"/>
      <c r="G34" s="70"/>
      <c r="H34" s="11"/>
      <c r="I34" s="11"/>
      <c r="J34" s="11"/>
      <c r="K34" s="11"/>
      <c r="L34" s="11"/>
      <c r="M34" s="11"/>
      <c r="N34" s="11"/>
      <c r="O34" s="12"/>
    </row>
    <row r="35" ht="13.8" customHeight="1">
      <c r="A35" s="6"/>
      <c r="B35" s="7"/>
      <c r="C35" s="7"/>
      <c r="D35" s="7"/>
      <c r="E35" s="7"/>
      <c r="F35" s="7"/>
      <c r="G35" s="70"/>
      <c r="H35" s="11"/>
      <c r="I35" s="11"/>
      <c r="J35" s="11"/>
      <c r="K35" s="11"/>
      <c r="L35" s="11"/>
      <c r="M35" s="11"/>
      <c r="N35" s="11"/>
      <c r="O35" s="12"/>
    </row>
    <row r="36" ht="13.8" customHeight="1">
      <c r="A36" s="6"/>
      <c r="B36" s="7"/>
      <c r="C36" s="7"/>
      <c r="D36" s="7"/>
      <c r="E36" s="7"/>
      <c r="F36" s="7"/>
      <c r="G36" s="70"/>
      <c r="H36" s="11"/>
      <c r="I36" s="11"/>
      <c r="J36" s="11"/>
      <c r="K36" s="11"/>
      <c r="L36" s="11"/>
      <c r="M36" s="11"/>
      <c r="N36" s="11"/>
      <c r="O36" s="12"/>
    </row>
    <row r="37" ht="13.8" customHeight="1">
      <c r="A37" s="6"/>
      <c r="B37" s="7"/>
      <c r="C37" s="7"/>
      <c r="D37" s="7"/>
      <c r="E37" t="s" s="75">
        <v>6</v>
      </c>
      <c r="F37" s="8">
        <v>2</v>
      </c>
      <c r="G37" s="70"/>
      <c r="H37" s="11"/>
      <c r="I37" s="11"/>
      <c r="J37" s="11"/>
      <c r="K37" s="11"/>
      <c r="L37" s="11"/>
      <c r="M37" s="11"/>
      <c r="N37" s="11"/>
      <c r="O37" s="12"/>
    </row>
    <row r="38" ht="13.8" customHeight="1">
      <c r="A38" s="6"/>
      <c r="B38" s="7"/>
      <c r="C38" s="7"/>
      <c r="D38" s="7"/>
      <c r="E38" s="8">
        <v>0</v>
      </c>
      <c r="F38" s="8">
        <v>1</v>
      </c>
      <c r="G38" s="70"/>
      <c r="H38" s="11"/>
      <c r="I38" s="11"/>
      <c r="J38" s="11"/>
      <c r="K38" s="11"/>
      <c r="L38" s="11"/>
      <c r="M38" s="11"/>
      <c r="N38" s="11"/>
      <c r="O38" s="12"/>
    </row>
    <row r="39" ht="13.8" customHeight="1">
      <c r="A39" s="6"/>
      <c r="B39" s="7"/>
      <c r="C39" s="7"/>
      <c r="D39" s="7"/>
      <c r="E39" t="s" s="75">
        <v>7</v>
      </c>
      <c r="F39" s="8">
        <v>0</v>
      </c>
      <c r="G39" s="70"/>
      <c r="H39" s="11"/>
      <c r="I39" s="11"/>
      <c r="J39" s="11"/>
      <c r="K39" s="11"/>
      <c r="L39" s="11"/>
      <c r="M39" s="11"/>
      <c r="N39" s="11"/>
      <c r="O39" s="12"/>
    </row>
    <row r="40" ht="13.8" customHeight="1">
      <c r="A40" s="6"/>
      <c r="B40" s="7"/>
      <c r="C40" s="7"/>
      <c r="D40" s="7"/>
      <c r="E40" t="s" s="75">
        <v>30</v>
      </c>
      <c r="F40" s="8">
        <v>0</v>
      </c>
      <c r="G40" s="70"/>
      <c r="H40" s="11"/>
      <c r="I40" s="11"/>
      <c r="J40" s="11"/>
      <c r="K40" s="11"/>
      <c r="L40" s="11"/>
      <c r="M40" s="11"/>
      <c r="N40" s="11"/>
      <c r="O40" s="12"/>
    </row>
    <row r="41" ht="13.8" customHeight="1">
      <c r="A41" s="6"/>
      <c r="B41" s="7"/>
      <c r="C41" s="7"/>
      <c r="D41" s="7"/>
      <c r="E41" t="s" s="75">
        <v>31</v>
      </c>
      <c r="F41" s="8">
        <v>0</v>
      </c>
      <c r="G41" s="70"/>
      <c r="H41" s="11"/>
      <c r="I41" s="11"/>
      <c r="J41" s="11"/>
      <c r="K41" s="11"/>
      <c r="L41" s="11"/>
      <c r="M41" s="11"/>
      <c r="N41" s="11"/>
      <c r="O41" s="12"/>
    </row>
    <row r="42" ht="13.8" customHeight="1">
      <c r="A42" s="6"/>
      <c r="B42" s="7"/>
      <c r="C42" s="7"/>
      <c r="D42" s="7"/>
      <c r="E42" t="s" s="75">
        <v>32</v>
      </c>
      <c r="F42" s="8">
        <v>0.5</v>
      </c>
      <c r="G42" s="70"/>
      <c r="H42" s="11"/>
      <c r="I42" s="11"/>
      <c r="J42" s="11"/>
      <c r="K42" s="11"/>
      <c r="L42" s="11"/>
      <c r="M42" s="11"/>
      <c r="N42" s="11"/>
      <c r="O42" s="12"/>
    </row>
    <row r="43" ht="13.8" customHeight="1">
      <c r="A43" s="6"/>
      <c r="B43" s="7"/>
      <c r="C43" s="7"/>
      <c r="D43" s="7"/>
      <c r="E43" s="7"/>
      <c r="F43" s="7"/>
      <c r="G43" s="70"/>
      <c r="H43" s="11"/>
      <c r="I43" s="11"/>
      <c r="J43" s="11"/>
      <c r="K43" s="11"/>
      <c r="L43" s="11"/>
      <c r="M43" s="11"/>
      <c r="N43" s="11"/>
      <c r="O43" s="12"/>
    </row>
    <row r="44" ht="13.8" customHeight="1">
      <c r="A44" s="6"/>
      <c r="B44" s="7"/>
      <c r="C44" s="7"/>
      <c r="D44" s="7"/>
      <c r="E44" s="7"/>
      <c r="F44" s="7"/>
      <c r="G44" s="70"/>
      <c r="H44" s="11"/>
      <c r="I44" s="11"/>
      <c r="J44" s="11"/>
      <c r="K44" s="11"/>
      <c r="L44" s="11"/>
      <c r="M44" s="11"/>
      <c r="N44" s="11"/>
      <c r="O44" s="12"/>
    </row>
    <row r="45" ht="13.8" customHeight="1">
      <c r="A45" s="6"/>
      <c r="B45" s="7"/>
      <c r="C45" s="7"/>
      <c r="D45" s="7"/>
      <c r="E45" s="7"/>
      <c r="F45" s="7"/>
      <c r="G45" s="70"/>
      <c r="H45" s="11"/>
      <c r="I45" s="11"/>
      <c r="J45" s="11"/>
      <c r="K45" s="11"/>
      <c r="L45" s="11"/>
      <c r="M45" s="11"/>
      <c r="N45" s="11"/>
      <c r="O45" s="12"/>
    </row>
    <row r="46" ht="13.8" customHeight="1">
      <c r="A46" s="6"/>
      <c r="B46" s="7"/>
      <c r="C46" s="7"/>
      <c r="D46" s="7"/>
      <c r="E46" s="7"/>
      <c r="F46" s="7"/>
      <c r="G46" s="70"/>
      <c r="H46" s="11"/>
      <c r="I46" s="11"/>
      <c r="J46" s="11"/>
      <c r="K46" s="11"/>
      <c r="L46" s="11"/>
      <c r="M46" s="11"/>
      <c r="N46" s="11"/>
      <c r="O46" s="12"/>
    </row>
    <row r="47" ht="13.8" customHeight="1">
      <c r="A47" s="6"/>
      <c r="B47" s="7"/>
      <c r="C47" s="7"/>
      <c r="D47" s="7"/>
      <c r="E47" s="7"/>
      <c r="F47" s="7"/>
      <c r="G47" s="70"/>
      <c r="H47" s="11"/>
      <c r="I47" s="11"/>
      <c r="J47" s="11"/>
      <c r="K47" s="11"/>
      <c r="L47" s="11"/>
      <c r="M47" s="11"/>
      <c r="N47" s="11"/>
      <c r="O47" s="12"/>
    </row>
    <row r="48" ht="13.8" customHeight="1">
      <c r="A48" s="6"/>
      <c r="B48" s="7"/>
      <c r="C48" s="7"/>
      <c r="D48" s="7"/>
      <c r="E48" s="7"/>
      <c r="F48" s="7"/>
      <c r="G48" s="70"/>
      <c r="H48" s="11"/>
      <c r="I48" s="11"/>
      <c r="J48" s="11"/>
      <c r="K48" s="11"/>
      <c r="L48" s="11"/>
      <c r="M48" s="11"/>
      <c r="N48" s="11"/>
      <c r="O48" s="12"/>
    </row>
    <row r="49" ht="13.8" customHeight="1">
      <c r="A49" s="6"/>
      <c r="B49" s="7"/>
      <c r="C49" s="7"/>
      <c r="D49" s="7"/>
      <c r="E49" s="7"/>
      <c r="F49" s="7"/>
      <c r="G49" s="70"/>
      <c r="H49" s="11"/>
      <c r="I49" s="11"/>
      <c r="J49" s="11"/>
      <c r="K49" s="11"/>
      <c r="L49" s="11"/>
      <c r="M49" s="11"/>
      <c r="N49" s="11"/>
      <c r="O49" s="12"/>
    </row>
    <row r="50" ht="13.8" customHeight="1">
      <c r="A50" s="6"/>
      <c r="B50" s="7"/>
      <c r="C50" s="7"/>
      <c r="D50" s="7"/>
      <c r="E50" s="7"/>
      <c r="F50" s="7"/>
      <c r="G50" s="70"/>
      <c r="H50" s="11"/>
      <c r="I50" s="11"/>
      <c r="J50" s="11"/>
      <c r="K50" s="11"/>
      <c r="L50" s="11"/>
      <c r="M50" s="11"/>
      <c r="N50" s="11"/>
      <c r="O50" s="12"/>
    </row>
    <row r="51" ht="13.8" customHeight="1">
      <c r="A51" s="6"/>
      <c r="B51" s="7"/>
      <c r="C51" s="7"/>
      <c r="D51" s="7"/>
      <c r="E51" s="7"/>
      <c r="F51" s="7"/>
      <c r="G51" s="70"/>
      <c r="H51" s="11"/>
      <c r="I51" s="11"/>
      <c r="J51" s="11"/>
      <c r="K51" s="11"/>
      <c r="L51" s="11"/>
      <c r="M51" s="11"/>
      <c r="N51" s="11"/>
      <c r="O51" s="12"/>
    </row>
    <row r="52" ht="13.8" customHeight="1">
      <c r="A52" s="6"/>
      <c r="B52" s="7"/>
      <c r="C52" s="7"/>
      <c r="D52" s="7"/>
      <c r="E52" s="7"/>
      <c r="F52" s="7"/>
      <c r="G52" s="70"/>
      <c r="H52" s="11"/>
      <c r="I52" s="11"/>
      <c r="J52" s="11"/>
      <c r="K52" s="11"/>
      <c r="L52" s="11"/>
      <c r="M52" s="11"/>
      <c r="N52" s="11"/>
      <c r="O52" s="12"/>
    </row>
    <row r="53" ht="13.8" customHeight="1">
      <c r="A53" s="6"/>
      <c r="B53" s="7"/>
      <c r="C53" s="7"/>
      <c r="D53" s="7"/>
      <c r="E53" s="7"/>
      <c r="F53" s="7"/>
      <c r="G53" s="70"/>
      <c r="H53" s="11"/>
      <c r="I53" s="11"/>
      <c r="J53" s="11"/>
      <c r="K53" s="11"/>
      <c r="L53" s="11"/>
      <c r="M53" s="11"/>
      <c r="N53" s="11"/>
      <c r="O53" s="12"/>
    </row>
    <row r="54" ht="13.8" customHeight="1">
      <c r="A54" s="6"/>
      <c r="B54" s="7"/>
      <c r="C54" s="7"/>
      <c r="D54" s="7"/>
      <c r="E54" s="7"/>
      <c r="F54" s="7"/>
      <c r="G54" s="70"/>
      <c r="H54" s="11"/>
      <c r="I54" s="11"/>
      <c r="J54" s="11"/>
      <c r="K54" s="11"/>
      <c r="L54" s="11"/>
      <c r="M54" s="11"/>
      <c r="N54" s="11"/>
      <c r="O54" s="12"/>
    </row>
    <row r="55" ht="13.8" customHeight="1">
      <c r="A55" s="6"/>
      <c r="B55" s="7"/>
      <c r="C55" s="7"/>
      <c r="D55" s="7"/>
      <c r="E55" s="7"/>
      <c r="F55" s="7"/>
      <c r="G55" s="70"/>
      <c r="H55" s="11"/>
      <c r="I55" s="11"/>
      <c r="J55" s="11"/>
      <c r="K55" s="11"/>
      <c r="L55" s="11"/>
      <c r="M55" s="11"/>
      <c r="N55" s="11"/>
      <c r="O55" s="12"/>
    </row>
    <row r="56" ht="13.8" customHeight="1">
      <c r="A56" s="6"/>
      <c r="B56" s="7"/>
      <c r="C56" s="7"/>
      <c r="D56" s="7"/>
      <c r="E56" s="7"/>
      <c r="F56" s="7"/>
      <c r="G56" s="70"/>
      <c r="H56" s="11"/>
      <c r="I56" s="11"/>
      <c r="J56" s="11"/>
      <c r="K56" s="11"/>
      <c r="L56" s="11"/>
      <c r="M56" s="11"/>
      <c r="N56" s="11"/>
      <c r="O56" s="12"/>
    </row>
    <row r="57" ht="13.8" customHeight="1">
      <c r="A57" s="6"/>
      <c r="B57" s="7"/>
      <c r="C57" s="7"/>
      <c r="D57" s="7"/>
      <c r="E57" s="7"/>
      <c r="F57" s="7"/>
      <c r="G57" s="70"/>
      <c r="H57" s="11"/>
      <c r="I57" s="11"/>
      <c r="J57" s="11"/>
      <c r="K57" s="11"/>
      <c r="L57" s="11"/>
      <c r="M57" s="11"/>
      <c r="N57" s="11"/>
      <c r="O57" s="12"/>
    </row>
    <row r="58" ht="13.8" customHeight="1">
      <c r="A58" s="6"/>
      <c r="B58" s="7"/>
      <c r="C58" s="7"/>
      <c r="D58" s="7"/>
      <c r="E58" s="7"/>
      <c r="F58" s="7"/>
      <c r="G58" s="70"/>
      <c r="H58" s="11"/>
      <c r="I58" s="11"/>
      <c r="J58" s="11"/>
      <c r="K58" s="11"/>
      <c r="L58" s="11"/>
      <c r="M58" s="11"/>
      <c r="N58" s="11"/>
      <c r="O58" s="12"/>
    </row>
    <row r="59" ht="13.8" customHeight="1">
      <c r="A59" s="6"/>
      <c r="B59" s="7"/>
      <c r="C59" s="7"/>
      <c r="D59" s="7"/>
      <c r="E59" s="7"/>
      <c r="F59" s="7"/>
      <c r="G59" s="70"/>
      <c r="H59" s="11"/>
      <c r="I59" s="11"/>
      <c r="J59" s="11"/>
      <c r="K59" s="11"/>
      <c r="L59" s="11"/>
      <c r="M59" s="11"/>
      <c r="N59" s="11"/>
      <c r="O59" s="12"/>
    </row>
    <row r="60" ht="13.8" customHeight="1">
      <c r="A60" s="6"/>
      <c r="B60" s="7"/>
      <c r="C60" s="7"/>
      <c r="D60" s="7"/>
      <c r="E60" s="7"/>
      <c r="F60" s="7"/>
      <c r="G60" s="70"/>
      <c r="H60" s="11"/>
      <c r="I60" s="11"/>
      <c r="J60" s="11"/>
      <c r="K60" s="11"/>
      <c r="L60" s="11"/>
      <c r="M60" s="11"/>
      <c r="N60" s="11"/>
      <c r="O60" s="12"/>
    </row>
    <row r="61" ht="13.8" customHeight="1">
      <c r="A61" s="6"/>
      <c r="B61" s="7"/>
      <c r="C61" s="7"/>
      <c r="D61" s="7"/>
      <c r="E61" s="7"/>
      <c r="F61" s="7"/>
      <c r="G61" s="70"/>
      <c r="H61" s="11"/>
      <c r="I61" s="11"/>
      <c r="J61" s="11"/>
      <c r="K61" s="11"/>
      <c r="L61" s="11"/>
      <c r="M61" s="11"/>
      <c r="N61" s="11"/>
      <c r="O61" s="12"/>
    </row>
    <row r="62" ht="13.8" customHeight="1">
      <c r="A62" s="6"/>
      <c r="B62" s="7"/>
      <c r="C62" s="7"/>
      <c r="D62" s="7"/>
      <c r="E62" s="7"/>
      <c r="F62" s="7"/>
      <c r="G62" s="70"/>
      <c r="H62" s="11"/>
      <c r="I62" s="11"/>
      <c r="J62" s="11"/>
      <c r="K62" s="11"/>
      <c r="L62" s="11"/>
      <c r="M62" s="11"/>
      <c r="N62" s="11"/>
      <c r="O62" s="12"/>
    </row>
    <row r="63" ht="13.8" customHeight="1">
      <c r="A63" s="6"/>
      <c r="B63" s="7"/>
      <c r="C63" s="7"/>
      <c r="D63" s="7"/>
      <c r="E63" s="7"/>
      <c r="F63" s="7"/>
      <c r="G63" s="70"/>
      <c r="H63" s="11"/>
      <c r="I63" s="11"/>
      <c r="J63" s="11"/>
      <c r="K63" s="11"/>
      <c r="L63" s="11"/>
      <c r="M63" s="11"/>
      <c r="N63" s="11"/>
      <c r="O63" s="12"/>
    </row>
    <row r="64" ht="13.8" customHeight="1">
      <c r="A64" s="6"/>
      <c r="B64" s="7"/>
      <c r="C64" s="7"/>
      <c r="D64" s="7"/>
      <c r="E64" s="7"/>
      <c r="F64" s="7"/>
      <c r="G64" s="70"/>
      <c r="H64" s="11"/>
      <c r="I64" s="11"/>
      <c r="J64" s="11"/>
      <c r="K64" s="11"/>
      <c r="L64" s="11"/>
      <c r="M64" s="11"/>
      <c r="N64" s="11"/>
      <c r="O64" s="12"/>
    </row>
    <row r="65" ht="13.8" customHeight="1">
      <c r="A65" s="6"/>
      <c r="B65" s="7"/>
      <c r="C65" s="7"/>
      <c r="D65" s="7"/>
      <c r="E65" s="7"/>
      <c r="F65" s="7"/>
      <c r="G65" s="70"/>
      <c r="H65" s="11"/>
      <c r="I65" s="11"/>
      <c r="J65" s="11"/>
      <c r="K65" s="11"/>
      <c r="L65" s="11"/>
      <c r="M65" s="11"/>
      <c r="N65" s="11"/>
      <c r="O65" s="12"/>
    </row>
    <row r="66" ht="13.8" customHeight="1">
      <c r="A66" s="6"/>
      <c r="B66" s="7"/>
      <c r="C66" s="7"/>
      <c r="D66" s="7"/>
      <c r="E66" s="7"/>
      <c r="F66" s="7"/>
      <c r="G66" s="70"/>
      <c r="H66" s="11"/>
      <c r="I66" s="11"/>
      <c r="J66" s="11"/>
      <c r="K66" s="11"/>
      <c r="L66" s="11"/>
      <c r="M66" s="11"/>
      <c r="N66" s="11"/>
      <c r="O66" s="12"/>
    </row>
    <row r="67" ht="13.8" customHeight="1">
      <c r="A67" s="6"/>
      <c r="B67" s="7"/>
      <c r="C67" s="7"/>
      <c r="D67" s="7"/>
      <c r="E67" s="7"/>
      <c r="F67" s="7"/>
      <c r="G67" s="70"/>
      <c r="H67" s="11"/>
      <c r="I67" s="11"/>
      <c r="J67" s="11"/>
      <c r="K67" s="11"/>
      <c r="L67" s="11"/>
      <c r="M67" s="11"/>
      <c r="N67" s="11"/>
      <c r="O67" s="12"/>
    </row>
    <row r="68" ht="13.8" customHeight="1">
      <c r="A68" s="6"/>
      <c r="B68" s="7"/>
      <c r="C68" s="7"/>
      <c r="D68" s="7"/>
      <c r="E68" s="7"/>
      <c r="F68" s="7"/>
      <c r="G68" s="70"/>
      <c r="H68" s="11"/>
      <c r="I68" s="11"/>
      <c r="J68" s="11"/>
      <c r="K68" s="11"/>
      <c r="L68" s="11"/>
      <c r="M68" s="11"/>
      <c r="N68" s="11"/>
      <c r="O68" s="12"/>
    </row>
    <row r="69" ht="13.8" customHeight="1">
      <c r="A69" s="6"/>
      <c r="B69" s="7"/>
      <c r="C69" s="7"/>
      <c r="D69" s="7"/>
      <c r="E69" s="7"/>
      <c r="F69" s="7"/>
      <c r="G69" s="70"/>
      <c r="H69" s="11"/>
      <c r="I69" s="11"/>
      <c r="J69" s="11"/>
      <c r="K69" s="11"/>
      <c r="L69" s="11"/>
      <c r="M69" s="11"/>
      <c r="N69" s="11"/>
      <c r="O69" s="12"/>
    </row>
    <row r="70" ht="13.8" customHeight="1">
      <c r="A70" s="6"/>
      <c r="B70" s="7"/>
      <c r="C70" s="7"/>
      <c r="D70" s="7"/>
      <c r="E70" s="7"/>
      <c r="F70" s="7"/>
      <c r="G70" s="70"/>
      <c r="H70" s="11"/>
      <c r="I70" s="11"/>
      <c r="J70" s="11"/>
      <c r="K70" s="11"/>
      <c r="L70" s="11"/>
      <c r="M70" s="11"/>
      <c r="N70" s="11"/>
      <c r="O70" s="12"/>
    </row>
    <row r="71" ht="13.8" customHeight="1">
      <c r="A71" s="6"/>
      <c r="B71" s="7"/>
      <c r="C71" s="7"/>
      <c r="D71" s="7"/>
      <c r="E71" s="7"/>
      <c r="F71" s="7"/>
      <c r="G71" s="70"/>
      <c r="H71" s="11"/>
      <c r="I71" s="11"/>
      <c r="J71" s="11"/>
      <c r="K71" s="11"/>
      <c r="L71" s="11"/>
      <c r="M71" s="11"/>
      <c r="N71" s="11"/>
      <c r="O71" s="12"/>
    </row>
    <row r="72" ht="13.8" customHeight="1">
      <c r="A72" s="6"/>
      <c r="B72" s="7"/>
      <c r="C72" s="7"/>
      <c r="D72" s="7"/>
      <c r="E72" s="7"/>
      <c r="F72" s="7"/>
      <c r="G72" s="70"/>
      <c r="H72" s="11"/>
      <c r="I72" s="11"/>
      <c r="J72" s="11"/>
      <c r="K72" s="11"/>
      <c r="L72" s="11"/>
      <c r="M72" s="11"/>
      <c r="N72" s="11"/>
      <c r="O72" s="12"/>
    </row>
    <row r="73" ht="13.8" customHeight="1">
      <c r="A73" s="6"/>
      <c r="B73" s="7"/>
      <c r="C73" s="7"/>
      <c r="D73" s="7"/>
      <c r="E73" s="7"/>
      <c r="F73" s="7"/>
      <c r="G73" s="70"/>
      <c r="H73" s="11"/>
      <c r="I73" s="11"/>
      <c r="J73" s="11"/>
      <c r="K73" s="11"/>
      <c r="L73" s="11"/>
      <c r="M73" s="11"/>
      <c r="N73" s="11"/>
      <c r="O73" s="12"/>
    </row>
    <row r="74" ht="13.8" customHeight="1">
      <c r="A74" s="6"/>
      <c r="B74" s="7"/>
      <c r="C74" s="7"/>
      <c r="D74" s="7"/>
      <c r="E74" s="7"/>
      <c r="F74" s="7"/>
      <c r="G74" s="70"/>
      <c r="H74" s="11"/>
      <c r="I74" s="11"/>
      <c r="J74" s="11"/>
      <c r="K74" s="11"/>
      <c r="L74" s="11"/>
      <c r="M74" s="11"/>
      <c r="N74" s="11"/>
      <c r="O74" s="12"/>
    </row>
    <row r="75" ht="13.8" customHeight="1">
      <c r="A75" s="6"/>
      <c r="B75" s="7"/>
      <c r="C75" s="7"/>
      <c r="D75" s="7"/>
      <c r="E75" s="7"/>
      <c r="F75" s="7"/>
      <c r="G75" s="70"/>
      <c r="H75" s="11"/>
      <c r="I75" s="11"/>
      <c r="J75" s="11"/>
      <c r="K75" s="11"/>
      <c r="L75" s="11"/>
      <c r="M75" s="11"/>
      <c r="N75" s="11"/>
      <c r="O75" s="12"/>
    </row>
    <row r="76" ht="13.8" customHeight="1">
      <c r="A76" s="6"/>
      <c r="B76" s="7"/>
      <c r="C76" s="7"/>
      <c r="D76" s="7"/>
      <c r="E76" s="7"/>
      <c r="F76" s="7"/>
      <c r="G76" s="70"/>
      <c r="H76" s="11"/>
      <c r="I76" s="11"/>
      <c r="J76" s="11"/>
      <c r="K76" s="11"/>
      <c r="L76" s="11"/>
      <c r="M76" s="11"/>
      <c r="N76" s="11"/>
      <c r="O76" s="12"/>
    </row>
    <row r="77" ht="13.8" customHeight="1">
      <c r="A77" s="6"/>
      <c r="B77" s="7"/>
      <c r="C77" s="7"/>
      <c r="D77" s="7"/>
      <c r="E77" s="7"/>
      <c r="F77" s="7"/>
      <c r="G77" s="70"/>
      <c r="H77" s="11"/>
      <c r="I77" s="11"/>
      <c r="J77" s="11"/>
      <c r="K77" s="11"/>
      <c r="L77" s="11"/>
      <c r="M77" s="11"/>
      <c r="N77" s="11"/>
      <c r="O77" s="12"/>
    </row>
    <row r="78" ht="13.8" customHeight="1">
      <c r="A78" s="6"/>
      <c r="B78" s="7"/>
      <c r="C78" s="7"/>
      <c r="D78" s="7"/>
      <c r="E78" s="7"/>
      <c r="F78" s="7"/>
      <c r="G78" s="70"/>
      <c r="H78" s="11"/>
      <c r="I78" s="11"/>
      <c r="J78" s="11"/>
      <c r="K78" s="11"/>
      <c r="L78" s="11"/>
      <c r="M78" s="11"/>
      <c r="N78" s="11"/>
      <c r="O78" s="12"/>
    </row>
    <row r="79" ht="13.8" customHeight="1">
      <c r="A79" s="6"/>
      <c r="B79" s="7"/>
      <c r="C79" s="7"/>
      <c r="D79" s="7"/>
      <c r="E79" s="7"/>
      <c r="F79" s="7"/>
      <c r="G79" s="70"/>
      <c r="H79" s="11"/>
      <c r="I79" s="11"/>
      <c r="J79" s="11"/>
      <c r="K79" s="11"/>
      <c r="L79" s="11"/>
      <c r="M79" s="11"/>
      <c r="N79" s="11"/>
      <c r="O79" s="12"/>
    </row>
    <row r="80" ht="13.8" customHeight="1">
      <c r="A80" s="6"/>
      <c r="B80" s="7"/>
      <c r="C80" s="7"/>
      <c r="D80" s="7"/>
      <c r="E80" s="7"/>
      <c r="F80" s="7"/>
      <c r="G80" s="70"/>
      <c r="H80" s="11"/>
      <c r="I80" s="11"/>
      <c r="J80" s="11"/>
      <c r="K80" s="11"/>
      <c r="L80" s="11"/>
      <c r="M80" s="11"/>
      <c r="N80" s="11"/>
      <c r="O80" s="12"/>
    </row>
    <row r="81" ht="13.8" customHeight="1">
      <c r="A81" s="6"/>
      <c r="B81" s="7"/>
      <c r="C81" s="7"/>
      <c r="D81" s="7"/>
      <c r="E81" s="7"/>
      <c r="F81" s="7"/>
      <c r="G81" s="70"/>
      <c r="H81" s="11"/>
      <c r="I81" s="11"/>
      <c r="J81" s="11"/>
      <c r="K81" s="11"/>
      <c r="L81" s="11"/>
      <c r="M81" s="11"/>
      <c r="N81" s="11"/>
      <c r="O81" s="12"/>
    </row>
    <row r="82" ht="13.8" customHeight="1">
      <c r="A82" s="6"/>
      <c r="B82" s="7"/>
      <c r="C82" s="7"/>
      <c r="D82" s="7"/>
      <c r="E82" s="7"/>
      <c r="F82" s="7"/>
      <c r="G82" s="70"/>
      <c r="H82" s="11"/>
      <c r="I82" s="11"/>
      <c r="J82" s="11"/>
      <c r="K82" s="11"/>
      <c r="L82" s="11"/>
      <c r="M82" s="11"/>
      <c r="N82" s="11"/>
      <c r="O82" s="12"/>
    </row>
    <row r="83" ht="13.8" customHeight="1">
      <c r="A83" s="6"/>
      <c r="B83" s="7"/>
      <c r="C83" s="7"/>
      <c r="D83" s="7"/>
      <c r="E83" s="7"/>
      <c r="F83" s="7"/>
      <c r="G83" s="70"/>
      <c r="H83" s="11"/>
      <c r="I83" s="11"/>
      <c r="J83" s="11"/>
      <c r="K83" s="11"/>
      <c r="L83" s="11"/>
      <c r="M83" s="11"/>
      <c r="N83" s="11"/>
      <c r="O83" s="12"/>
    </row>
    <row r="84" ht="13.8" customHeight="1">
      <c r="A84" s="6"/>
      <c r="B84" s="7"/>
      <c r="C84" s="7"/>
      <c r="D84" s="7"/>
      <c r="E84" s="7"/>
      <c r="F84" s="7"/>
      <c r="G84" s="70"/>
      <c r="H84" s="11"/>
      <c r="I84" s="11"/>
      <c r="J84" s="11"/>
      <c r="K84" s="11"/>
      <c r="L84" s="11"/>
      <c r="M84" s="11"/>
      <c r="N84" s="11"/>
      <c r="O84" s="12"/>
    </row>
    <row r="85" ht="13.8" customHeight="1">
      <c r="A85" s="6"/>
      <c r="B85" s="7"/>
      <c r="C85" s="7"/>
      <c r="D85" s="7"/>
      <c r="E85" s="7"/>
      <c r="F85" s="7"/>
      <c r="G85" s="70"/>
      <c r="H85" s="11"/>
      <c r="I85" s="11"/>
      <c r="J85" s="11"/>
      <c r="K85" s="11"/>
      <c r="L85" s="11"/>
      <c r="M85" s="11"/>
      <c r="N85" s="11"/>
      <c r="O85" s="12"/>
    </row>
    <row r="86" ht="13.8" customHeight="1">
      <c r="A86" s="6"/>
      <c r="B86" s="7"/>
      <c r="C86" s="7"/>
      <c r="D86" s="7"/>
      <c r="E86" s="7"/>
      <c r="F86" s="7"/>
      <c r="G86" s="70"/>
      <c r="H86" s="11"/>
      <c r="I86" s="11"/>
      <c r="J86" s="11"/>
      <c r="K86" s="11"/>
      <c r="L86" s="11"/>
      <c r="M86" s="11"/>
      <c r="N86" s="11"/>
      <c r="O86" s="12"/>
    </row>
    <row r="87" ht="13.8" customHeight="1">
      <c r="A87" s="6"/>
      <c r="B87" s="7"/>
      <c r="C87" s="7"/>
      <c r="D87" s="7"/>
      <c r="E87" s="7"/>
      <c r="F87" s="7"/>
      <c r="G87" s="70"/>
      <c r="H87" s="11"/>
      <c r="I87" s="11"/>
      <c r="J87" s="11"/>
      <c r="K87" s="11"/>
      <c r="L87" s="11"/>
      <c r="M87" s="11"/>
      <c r="N87" s="11"/>
      <c r="O87" s="12"/>
    </row>
    <row r="88" ht="13.8" customHeight="1">
      <c r="A88" s="6"/>
      <c r="B88" s="7"/>
      <c r="C88" s="7"/>
      <c r="D88" s="7"/>
      <c r="E88" s="7"/>
      <c r="F88" s="7"/>
      <c r="G88" s="70"/>
      <c r="H88" s="11"/>
      <c r="I88" s="11"/>
      <c r="J88" s="11"/>
      <c r="K88" s="11"/>
      <c r="L88" s="11"/>
      <c r="M88" s="11"/>
      <c r="N88" s="11"/>
      <c r="O88" s="12"/>
    </row>
    <row r="89" ht="13.8" customHeight="1">
      <c r="A89" s="6"/>
      <c r="B89" s="7"/>
      <c r="C89" s="7"/>
      <c r="D89" s="7"/>
      <c r="E89" s="7"/>
      <c r="F89" s="7"/>
      <c r="G89" s="70"/>
      <c r="H89" s="11"/>
      <c r="I89" s="11"/>
      <c r="J89" s="11"/>
      <c r="K89" s="11"/>
      <c r="L89" s="11"/>
      <c r="M89" s="11"/>
      <c r="N89" s="11"/>
      <c r="O89" s="12"/>
    </row>
    <row r="90" ht="13.8" customHeight="1">
      <c r="A90" s="6"/>
      <c r="B90" s="7"/>
      <c r="C90" s="7"/>
      <c r="D90" s="7"/>
      <c r="E90" s="7"/>
      <c r="F90" s="7"/>
      <c r="G90" s="70"/>
      <c r="H90" s="11"/>
      <c r="I90" s="11"/>
      <c r="J90" s="11"/>
      <c r="K90" s="11"/>
      <c r="L90" s="11"/>
      <c r="M90" s="11"/>
      <c r="N90" s="11"/>
      <c r="O90" s="12"/>
    </row>
    <row r="91" ht="13.8" customHeight="1">
      <c r="A91" s="6"/>
      <c r="B91" s="7"/>
      <c r="C91" s="7"/>
      <c r="D91" s="7"/>
      <c r="E91" s="7"/>
      <c r="F91" s="7"/>
      <c r="G91" s="70"/>
      <c r="H91" s="11"/>
      <c r="I91" s="11"/>
      <c r="J91" s="11"/>
      <c r="K91" s="11"/>
      <c r="L91" s="11"/>
      <c r="M91" s="11"/>
      <c r="N91" s="11"/>
      <c r="O91" s="12"/>
    </row>
    <row r="92" ht="13.8" customHeight="1">
      <c r="A92" s="6"/>
      <c r="B92" s="7"/>
      <c r="C92" s="7"/>
      <c r="D92" s="7"/>
      <c r="E92" s="7"/>
      <c r="F92" s="7"/>
      <c r="G92" s="70"/>
      <c r="H92" s="11"/>
      <c r="I92" s="11"/>
      <c r="J92" s="11"/>
      <c r="K92" s="11"/>
      <c r="L92" s="11"/>
      <c r="M92" s="11"/>
      <c r="N92" s="11"/>
      <c r="O92" s="12"/>
    </row>
    <row r="93" ht="13.8" customHeight="1">
      <c r="A93" s="6"/>
      <c r="B93" s="7"/>
      <c r="C93" s="7"/>
      <c r="D93" s="7"/>
      <c r="E93" s="7"/>
      <c r="F93" s="7"/>
      <c r="G93" s="70"/>
      <c r="H93" s="11"/>
      <c r="I93" s="11"/>
      <c r="J93" s="11"/>
      <c r="K93" s="11"/>
      <c r="L93" s="11"/>
      <c r="M93" s="11"/>
      <c r="N93" s="11"/>
      <c r="O93" s="12"/>
    </row>
    <row r="94" ht="13.8" customHeight="1">
      <c r="A94" s="6"/>
      <c r="B94" s="7"/>
      <c r="C94" s="7"/>
      <c r="D94" s="7"/>
      <c r="E94" s="7"/>
      <c r="F94" s="7"/>
      <c r="G94" s="70"/>
      <c r="H94" s="11"/>
      <c r="I94" s="11"/>
      <c r="J94" s="11"/>
      <c r="K94" s="11"/>
      <c r="L94" s="11"/>
      <c r="M94" s="11"/>
      <c r="N94" s="11"/>
      <c r="O94" s="12"/>
    </row>
    <row r="95" ht="13.8" customHeight="1">
      <c r="A95" s="6"/>
      <c r="B95" s="7"/>
      <c r="C95" s="7"/>
      <c r="D95" s="7"/>
      <c r="E95" s="7"/>
      <c r="F95" s="7"/>
      <c r="G95" s="70"/>
      <c r="H95" s="11"/>
      <c r="I95" s="11"/>
      <c r="J95" s="11"/>
      <c r="K95" s="11"/>
      <c r="L95" s="11"/>
      <c r="M95" s="11"/>
      <c r="N95" s="11"/>
      <c r="O95" s="12"/>
    </row>
    <row r="96" ht="13.8" customHeight="1">
      <c r="A96" s="6"/>
      <c r="B96" s="7"/>
      <c r="C96" s="7"/>
      <c r="D96" s="7"/>
      <c r="E96" s="7"/>
      <c r="F96" s="7"/>
      <c r="G96" s="70"/>
      <c r="H96" s="11"/>
      <c r="I96" s="11"/>
      <c r="J96" s="11"/>
      <c r="K96" s="11"/>
      <c r="L96" s="11"/>
      <c r="M96" s="11"/>
      <c r="N96" s="11"/>
      <c r="O96" s="12"/>
    </row>
    <row r="97" ht="13.8" customHeight="1">
      <c r="A97" s="6"/>
      <c r="B97" s="7"/>
      <c r="C97" s="7"/>
      <c r="D97" s="7"/>
      <c r="E97" s="7"/>
      <c r="F97" s="7"/>
      <c r="G97" s="70"/>
      <c r="H97" s="11"/>
      <c r="I97" s="11"/>
      <c r="J97" s="11"/>
      <c r="K97" s="11"/>
      <c r="L97" s="11"/>
      <c r="M97" s="11"/>
      <c r="N97" s="11"/>
      <c r="O97" s="12"/>
    </row>
    <row r="98" ht="13.8" customHeight="1">
      <c r="A98" s="6"/>
      <c r="B98" s="7"/>
      <c r="C98" s="7"/>
      <c r="D98" s="7"/>
      <c r="E98" s="7"/>
      <c r="F98" s="7"/>
      <c r="G98" s="70"/>
      <c r="H98" s="11"/>
      <c r="I98" s="11"/>
      <c r="J98" s="11"/>
      <c r="K98" s="11"/>
      <c r="L98" s="11"/>
      <c r="M98" s="11"/>
      <c r="N98" s="11"/>
      <c r="O98" s="12"/>
    </row>
    <row r="99" ht="13.8" customHeight="1">
      <c r="A99" s="6"/>
      <c r="B99" s="7"/>
      <c r="C99" s="7"/>
      <c r="D99" s="7"/>
      <c r="E99" s="7"/>
      <c r="F99" s="7"/>
      <c r="G99" s="70"/>
      <c r="H99" s="11"/>
      <c r="I99" s="11"/>
      <c r="J99" s="11"/>
      <c r="K99" s="11"/>
      <c r="L99" s="11"/>
      <c r="M99" s="11"/>
      <c r="N99" s="11"/>
      <c r="O99" s="12"/>
    </row>
    <row r="100" ht="13.8" customHeight="1">
      <c r="A100" s="6"/>
      <c r="B100" s="7"/>
      <c r="C100" s="7"/>
      <c r="D100" s="7"/>
      <c r="E100" s="7"/>
      <c r="F100" s="7"/>
      <c r="G100" s="70"/>
      <c r="H100" s="11"/>
      <c r="I100" s="11"/>
      <c r="J100" s="11"/>
      <c r="K100" s="11"/>
      <c r="L100" s="11"/>
      <c r="M100" s="11"/>
      <c r="N100" s="11"/>
      <c r="O100" s="12"/>
    </row>
    <row r="101" ht="13.8" customHeight="1">
      <c r="A101" s="6"/>
      <c r="B101" s="7"/>
      <c r="C101" s="7"/>
      <c r="D101" s="7"/>
      <c r="E101" s="7"/>
      <c r="F101" s="7"/>
      <c r="G101" s="70"/>
      <c r="H101" s="11"/>
      <c r="I101" s="11"/>
      <c r="J101" s="11"/>
      <c r="K101" s="11"/>
      <c r="L101" s="11"/>
      <c r="M101" s="11"/>
      <c r="N101" s="11"/>
      <c r="O101" s="12"/>
    </row>
    <row r="102" ht="13.8" customHeight="1">
      <c r="A102" s="6"/>
      <c r="B102" s="7"/>
      <c r="C102" s="7"/>
      <c r="D102" s="7"/>
      <c r="E102" s="7"/>
      <c r="F102" s="7"/>
      <c r="G102" s="70"/>
      <c r="H102" s="11"/>
      <c r="I102" s="11"/>
      <c r="J102" s="11"/>
      <c r="K102" s="11"/>
      <c r="L102" s="11"/>
      <c r="M102" s="11"/>
      <c r="N102" s="11"/>
      <c r="O102" s="12"/>
    </row>
    <row r="103" ht="13.8" customHeight="1">
      <c r="A103" s="6"/>
      <c r="B103" s="7"/>
      <c r="C103" s="7"/>
      <c r="D103" s="7"/>
      <c r="E103" s="7"/>
      <c r="F103" s="7"/>
      <c r="G103" s="70"/>
      <c r="H103" s="11"/>
      <c r="I103" s="11"/>
      <c r="J103" s="11"/>
      <c r="K103" s="11"/>
      <c r="L103" s="11"/>
      <c r="M103" s="11"/>
      <c r="N103" s="11"/>
      <c r="O103" s="12"/>
    </row>
    <row r="104" ht="13.8" customHeight="1">
      <c r="A104" s="6"/>
      <c r="B104" s="7"/>
      <c r="C104" s="7"/>
      <c r="D104" s="7"/>
      <c r="E104" s="7"/>
      <c r="F104" s="7"/>
      <c r="G104" s="70"/>
      <c r="H104" s="11"/>
      <c r="I104" s="11"/>
      <c r="J104" s="11"/>
      <c r="K104" s="11"/>
      <c r="L104" s="11"/>
      <c r="M104" s="11"/>
      <c r="N104" s="11"/>
      <c r="O104" s="12"/>
    </row>
    <row r="105" ht="13.8" customHeight="1">
      <c r="A105" s="6"/>
      <c r="B105" s="7"/>
      <c r="C105" s="7"/>
      <c r="D105" s="7"/>
      <c r="E105" s="7"/>
      <c r="F105" s="7"/>
      <c r="G105" s="70"/>
      <c r="H105" s="11"/>
      <c r="I105" s="11"/>
      <c r="J105" s="11"/>
      <c r="K105" s="11"/>
      <c r="L105" s="11"/>
      <c r="M105" s="11"/>
      <c r="N105" s="11"/>
      <c r="O105" s="12"/>
    </row>
    <row r="106" ht="13.8" customHeight="1">
      <c r="A106" s="6"/>
      <c r="B106" s="7"/>
      <c r="C106" s="7"/>
      <c r="D106" s="7"/>
      <c r="E106" s="7"/>
      <c r="F106" s="7"/>
      <c r="G106" s="70"/>
      <c r="H106" s="11"/>
      <c r="I106" s="11"/>
      <c r="J106" s="11"/>
      <c r="K106" s="11"/>
      <c r="L106" s="11"/>
      <c r="M106" s="11"/>
      <c r="N106" s="11"/>
      <c r="O106" s="12"/>
    </row>
    <row r="107" ht="13.8" customHeight="1">
      <c r="A107" s="6"/>
      <c r="B107" s="7"/>
      <c r="C107" s="7"/>
      <c r="D107" s="7"/>
      <c r="E107" s="7"/>
      <c r="F107" s="7"/>
      <c r="G107" s="70"/>
      <c r="H107" s="11"/>
      <c r="I107" s="11"/>
      <c r="J107" s="11"/>
      <c r="K107" s="11"/>
      <c r="L107" s="11"/>
      <c r="M107" s="11"/>
      <c r="N107" s="11"/>
      <c r="O107" s="12"/>
    </row>
    <row r="108" ht="13.8" customHeight="1">
      <c r="A108" s="6"/>
      <c r="B108" s="7"/>
      <c r="C108" s="7"/>
      <c r="D108" s="7"/>
      <c r="E108" s="7"/>
      <c r="F108" s="7"/>
      <c r="G108" s="70"/>
      <c r="H108" s="11"/>
      <c r="I108" s="11"/>
      <c r="J108" s="11"/>
      <c r="K108" s="11"/>
      <c r="L108" s="11"/>
      <c r="M108" s="11"/>
      <c r="N108" s="11"/>
      <c r="O108" s="12"/>
    </row>
    <row r="109" ht="13.8" customHeight="1">
      <c r="A109" s="6"/>
      <c r="B109" s="7"/>
      <c r="C109" s="7"/>
      <c r="D109" s="7"/>
      <c r="E109" s="7"/>
      <c r="F109" s="7"/>
      <c r="G109" s="70"/>
      <c r="H109" s="11"/>
      <c r="I109" s="11"/>
      <c r="J109" s="11"/>
      <c r="K109" s="11"/>
      <c r="L109" s="11"/>
      <c r="M109" s="11"/>
      <c r="N109" s="11"/>
      <c r="O109" s="12"/>
    </row>
    <row r="110" ht="13.8" customHeight="1">
      <c r="A110" s="6"/>
      <c r="B110" s="7"/>
      <c r="C110" s="7"/>
      <c r="D110" s="7"/>
      <c r="E110" s="7"/>
      <c r="F110" s="7"/>
      <c r="G110" s="70"/>
      <c r="H110" s="11"/>
      <c r="I110" s="11"/>
      <c r="J110" s="11"/>
      <c r="K110" s="11"/>
      <c r="L110" s="11"/>
      <c r="M110" s="11"/>
      <c r="N110" s="11"/>
      <c r="O110" s="12"/>
    </row>
    <row r="111" ht="13.8" customHeight="1">
      <c r="A111" s="6"/>
      <c r="B111" s="7"/>
      <c r="C111" s="7"/>
      <c r="D111" s="7"/>
      <c r="E111" s="7"/>
      <c r="F111" s="7"/>
      <c r="G111" s="70"/>
      <c r="H111" s="11"/>
      <c r="I111" s="11"/>
      <c r="J111" s="11"/>
      <c r="K111" s="11"/>
      <c r="L111" s="11"/>
      <c r="M111" s="11"/>
      <c r="N111" s="11"/>
      <c r="O111" s="12"/>
    </row>
    <row r="112" ht="13.8" customHeight="1">
      <c r="A112" s="6"/>
      <c r="B112" s="7"/>
      <c r="C112" s="7"/>
      <c r="D112" s="7"/>
      <c r="E112" s="7"/>
      <c r="F112" s="7"/>
      <c r="G112" s="70"/>
      <c r="H112" s="11"/>
      <c r="I112" s="11"/>
      <c r="J112" s="11"/>
      <c r="K112" s="11"/>
      <c r="L112" s="11"/>
      <c r="M112" s="11"/>
      <c r="N112" s="11"/>
      <c r="O112" s="12"/>
    </row>
    <row r="113" ht="13.8" customHeight="1">
      <c r="A113" s="6"/>
      <c r="B113" s="7"/>
      <c r="C113" s="7"/>
      <c r="D113" s="7"/>
      <c r="E113" s="7"/>
      <c r="F113" s="7"/>
      <c r="G113" s="70"/>
      <c r="H113" s="11"/>
      <c r="I113" s="11"/>
      <c r="J113" s="11"/>
      <c r="K113" s="11"/>
      <c r="L113" s="11"/>
      <c r="M113" s="11"/>
      <c r="N113" s="11"/>
      <c r="O113" s="12"/>
    </row>
    <row r="114" ht="13.8" customHeight="1">
      <c r="A114" s="6"/>
      <c r="B114" s="7"/>
      <c r="C114" s="7"/>
      <c r="D114" s="7"/>
      <c r="E114" s="7"/>
      <c r="F114" s="7"/>
      <c r="G114" s="70"/>
      <c r="H114" s="11"/>
      <c r="I114" s="11"/>
      <c r="J114" s="11"/>
      <c r="K114" s="11"/>
      <c r="L114" s="11"/>
      <c r="M114" s="11"/>
      <c r="N114" s="11"/>
      <c r="O114" s="12"/>
    </row>
    <row r="115" ht="13.8" customHeight="1">
      <c r="A115" s="6"/>
      <c r="B115" s="7"/>
      <c r="C115" s="7"/>
      <c r="D115" s="7"/>
      <c r="E115" s="7"/>
      <c r="F115" s="7"/>
      <c r="G115" s="70"/>
      <c r="H115" s="11"/>
      <c r="I115" s="11"/>
      <c r="J115" s="11"/>
      <c r="K115" s="11"/>
      <c r="L115" s="11"/>
      <c r="M115" s="11"/>
      <c r="N115" s="11"/>
      <c r="O115" s="12"/>
    </row>
    <row r="116" ht="13.8" customHeight="1">
      <c r="A116" s="6"/>
      <c r="B116" s="7"/>
      <c r="C116" s="7"/>
      <c r="D116" s="7"/>
      <c r="E116" s="7"/>
      <c r="F116" s="7"/>
      <c r="G116" s="70"/>
      <c r="H116" s="11"/>
      <c r="I116" s="11"/>
      <c r="J116" s="11"/>
      <c r="K116" s="11"/>
      <c r="L116" s="11"/>
      <c r="M116" s="11"/>
      <c r="N116" s="11"/>
      <c r="O116" s="12"/>
    </row>
    <row r="117" ht="13.8" customHeight="1">
      <c r="A117" s="6"/>
      <c r="B117" s="7"/>
      <c r="C117" s="7"/>
      <c r="D117" s="7"/>
      <c r="E117" s="7"/>
      <c r="F117" s="7"/>
      <c r="G117" s="70"/>
      <c r="H117" s="11"/>
      <c r="I117" s="11"/>
      <c r="J117" s="11"/>
      <c r="K117" s="11"/>
      <c r="L117" s="11"/>
      <c r="M117" s="11"/>
      <c r="N117" s="11"/>
      <c r="O117" s="12"/>
    </row>
    <row r="118" ht="13.8" customHeight="1">
      <c r="A118" s="6"/>
      <c r="B118" s="7"/>
      <c r="C118" s="7"/>
      <c r="D118" s="7"/>
      <c r="E118" s="7"/>
      <c r="F118" s="7"/>
      <c r="G118" s="70"/>
      <c r="H118" s="11"/>
      <c r="I118" s="11"/>
      <c r="J118" s="11"/>
      <c r="K118" s="11"/>
      <c r="L118" s="11"/>
      <c r="M118" s="11"/>
      <c r="N118" s="11"/>
      <c r="O118" s="12"/>
    </row>
    <row r="119" ht="13.8" customHeight="1">
      <c r="A119" s="6"/>
      <c r="B119" s="7"/>
      <c r="C119" s="7"/>
      <c r="D119" s="7"/>
      <c r="E119" s="7"/>
      <c r="F119" s="7"/>
      <c r="G119" s="70"/>
      <c r="H119" s="11"/>
      <c r="I119" s="11"/>
      <c r="J119" s="11"/>
      <c r="K119" s="11"/>
      <c r="L119" s="11"/>
      <c r="M119" s="11"/>
      <c r="N119" s="11"/>
      <c r="O119" s="12"/>
    </row>
    <row r="120" ht="13.8" customHeight="1">
      <c r="A120" s="6"/>
      <c r="B120" s="7"/>
      <c r="C120" s="7"/>
      <c r="D120" s="7"/>
      <c r="E120" s="7"/>
      <c r="F120" s="7"/>
      <c r="G120" s="70"/>
      <c r="H120" s="11"/>
      <c r="I120" s="11"/>
      <c r="J120" s="11"/>
      <c r="K120" s="11"/>
      <c r="L120" s="11"/>
      <c r="M120" s="11"/>
      <c r="N120" s="11"/>
      <c r="O120" s="12"/>
    </row>
    <row r="121" ht="13.8" customHeight="1">
      <c r="A121" s="6"/>
      <c r="B121" s="7"/>
      <c r="C121" s="7"/>
      <c r="D121" s="7"/>
      <c r="E121" s="7"/>
      <c r="F121" s="7"/>
      <c r="G121" s="70"/>
      <c r="H121" s="11"/>
      <c r="I121" s="11"/>
      <c r="J121" s="11"/>
      <c r="K121" s="11"/>
      <c r="L121" s="11"/>
      <c r="M121" s="11"/>
      <c r="N121" s="11"/>
      <c r="O121" s="12"/>
    </row>
    <row r="122" ht="13.8" customHeight="1">
      <c r="A122" s="6"/>
      <c r="B122" s="7"/>
      <c r="C122" s="7"/>
      <c r="D122" s="7"/>
      <c r="E122" s="7"/>
      <c r="F122" s="7"/>
      <c r="G122" s="70"/>
      <c r="H122" s="11"/>
      <c r="I122" s="11"/>
      <c r="J122" s="11"/>
      <c r="K122" s="11"/>
      <c r="L122" s="11"/>
      <c r="M122" s="11"/>
      <c r="N122" s="11"/>
      <c r="O122" s="12"/>
    </row>
    <row r="123" ht="13.8" customHeight="1">
      <c r="A123" s="6"/>
      <c r="B123" s="7"/>
      <c r="C123" s="7"/>
      <c r="D123" s="7"/>
      <c r="E123" s="7"/>
      <c r="F123" s="7"/>
      <c r="G123" s="70"/>
      <c r="H123" s="11"/>
      <c r="I123" s="11"/>
      <c r="J123" s="11"/>
      <c r="K123" s="11"/>
      <c r="L123" s="11"/>
      <c r="M123" s="11"/>
      <c r="N123" s="11"/>
      <c r="O123" s="12"/>
    </row>
    <row r="124" ht="13.8" customHeight="1">
      <c r="A124" s="6"/>
      <c r="B124" s="7"/>
      <c r="C124" s="7"/>
      <c r="D124" s="7"/>
      <c r="E124" s="7"/>
      <c r="F124" s="7"/>
      <c r="G124" s="70"/>
      <c r="H124" s="11"/>
      <c r="I124" s="11"/>
      <c r="J124" s="11"/>
      <c r="K124" s="11"/>
      <c r="L124" s="11"/>
      <c r="M124" s="11"/>
      <c r="N124" s="11"/>
      <c r="O124" s="12"/>
    </row>
    <row r="125" ht="13.8" customHeight="1">
      <c r="A125" s="6"/>
      <c r="B125" s="7"/>
      <c r="C125" s="7"/>
      <c r="D125" s="7"/>
      <c r="E125" s="7"/>
      <c r="F125" s="7"/>
      <c r="G125" s="70"/>
      <c r="H125" s="11"/>
      <c r="I125" s="11"/>
      <c r="J125" s="11"/>
      <c r="K125" s="11"/>
      <c r="L125" s="11"/>
      <c r="M125" s="11"/>
      <c r="N125" s="11"/>
      <c r="O125" s="12"/>
    </row>
    <row r="126" ht="13.8" customHeight="1">
      <c r="A126" s="6"/>
      <c r="B126" s="7"/>
      <c r="C126" s="7"/>
      <c r="D126" s="7"/>
      <c r="E126" s="7"/>
      <c r="F126" s="7"/>
      <c r="G126" s="70"/>
      <c r="H126" s="11"/>
      <c r="I126" s="11"/>
      <c r="J126" s="11"/>
      <c r="K126" s="11"/>
      <c r="L126" s="11"/>
      <c r="M126" s="11"/>
      <c r="N126" s="11"/>
      <c r="O126" s="12"/>
    </row>
    <row r="127" ht="13.8" customHeight="1">
      <c r="A127" s="6"/>
      <c r="B127" s="7"/>
      <c r="C127" s="7"/>
      <c r="D127" s="7"/>
      <c r="E127" s="7"/>
      <c r="F127" s="7"/>
      <c r="G127" s="70"/>
      <c r="H127" s="11"/>
      <c r="I127" s="11"/>
      <c r="J127" s="11"/>
      <c r="K127" s="11"/>
      <c r="L127" s="11"/>
      <c r="M127" s="11"/>
      <c r="N127" s="11"/>
      <c r="O127" s="12"/>
    </row>
    <row r="128" ht="13.8" customHeight="1">
      <c r="A128" s="6"/>
      <c r="B128" s="7"/>
      <c r="C128" s="7"/>
      <c r="D128" s="7"/>
      <c r="E128" s="7"/>
      <c r="F128" s="7"/>
      <c r="G128" s="70"/>
      <c r="H128" s="11"/>
      <c r="I128" s="11"/>
      <c r="J128" s="11"/>
      <c r="K128" s="11"/>
      <c r="L128" s="11"/>
      <c r="M128" s="11"/>
      <c r="N128" s="11"/>
      <c r="O128" s="12"/>
    </row>
    <row r="129" ht="13.8" customHeight="1">
      <c r="A129" s="76"/>
      <c r="B129" s="77"/>
      <c r="C129" s="77"/>
      <c r="D129" s="77"/>
      <c r="E129" s="77"/>
      <c r="F129" s="77"/>
      <c r="G129" s="78"/>
      <c r="H129" s="79"/>
      <c r="I129" s="79"/>
      <c r="J129" s="79"/>
      <c r="K129" s="79"/>
      <c r="L129" s="79"/>
      <c r="M129" s="79"/>
      <c r="N129" s="79"/>
      <c r="O129" s="80"/>
    </row>
  </sheetData>
  <mergeCells count="5">
    <mergeCell ref="C17:E17"/>
    <mergeCell ref="C23:E23"/>
    <mergeCell ref="B26:F26"/>
    <mergeCell ref="B27:F27"/>
    <mergeCell ref="B28:F28"/>
  </mergeCells>
  <conditionalFormatting sqref="F4">
    <cfRule type="containsText" dxfId="0" priority="1" stopIfTrue="1" text="No Sales Tax">
      <formula>NOT(ISERROR(FIND(UPPER("No Sales Tax"),UPPER(F4))))</formula>
      <formula>"No Sales Tax"</formula>
    </cfRule>
  </conditionalFormatting>
  <pageMargins left="0.7" right="0.7" top="0.75" bottom="0.75" header="0.3" footer="0.3"/>
  <pageSetup firstPageNumber="1" fitToHeight="1" fitToWidth="1" scale="100" useFirstPageNumber="0" orientation="portrait" pageOrder="downThenOver"/>
  <headerFooter>
    <oddFooter>&amp;C&amp;"Helvetica Neue,Regular"&amp;12&amp;K000000&amp;P</oddFooter>
  </headerFooter>
  <drawing r:id="rId1"/>
</worksheet>
</file>

<file path=xl/worksheets/sheet2.xml><?xml version="1.0" encoding="utf-8"?>
<worksheet xmlns:r="http://schemas.openxmlformats.org/officeDocument/2006/relationships" xmlns="http://schemas.openxmlformats.org/spreadsheetml/2006/main">
  <dimension ref="A1:S63"/>
  <sheetViews>
    <sheetView workbookViewId="0" showGridLines="0" defaultGridColor="1"/>
  </sheetViews>
  <sheetFormatPr defaultColWidth="8.83333" defaultRowHeight="13.2" customHeight="1" outlineLevelRow="0" outlineLevelCol="0"/>
  <cols>
    <col min="1" max="1" width="3.35156" style="81" customWidth="1"/>
    <col min="2" max="2" width="16.1719" style="81" customWidth="1"/>
    <col min="3" max="3" width="22.1719" style="81" customWidth="1"/>
    <col min="4" max="7" width="12.6719" style="81" customWidth="1"/>
    <col min="8" max="8" width="17.5" style="81" customWidth="1"/>
    <col min="9" max="14" width="12.6719" style="81" customWidth="1"/>
    <col min="15" max="15" width="26.6719" style="81" customWidth="1"/>
    <col min="16" max="17" width="8.85156" style="81" customWidth="1"/>
    <col min="18" max="18" width="26.6719" style="81" customWidth="1"/>
    <col min="19" max="19" width="8.85156" style="81" customWidth="1"/>
    <col min="20" max="256" width="8.85156" style="81" customWidth="1"/>
  </cols>
  <sheetData>
    <row r="1" ht="13.65" customHeight="1">
      <c r="A1" s="82">
        <v>1</v>
      </c>
      <c r="B1" s="82">
        <v>2</v>
      </c>
      <c r="C1" s="82">
        <v>3</v>
      </c>
      <c r="D1" s="83">
        <v>4</v>
      </c>
      <c r="E1" s="83">
        <v>5</v>
      </c>
      <c r="F1" s="83">
        <v>6</v>
      </c>
      <c r="G1" s="83">
        <v>7</v>
      </c>
      <c r="H1" s="83">
        <v>3</v>
      </c>
      <c r="I1" s="83">
        <v>3</v>
      </c>
      <c r="J1" s="83">
        <v>3</v>
      </c>
      <c r="K1" s="83">
        <v>4</v>
      </c>
      <c r="L1" s="83">
        <v>3</v>
      </c>
      <c r="M1" s="83">
        <v>3</v>
      </c>
      <c r="N1" s="83">
        <v>3</v>
      </c>
      <c r="O1" s="82">
        <v>4</v>
      </c>
      <c r="P1" s="84"/>
      <c r="Q1" s="84"/>
      <c r="R1" s="84"/>
      <c r="S1" s="84"/>
    </row>
    <row r="2" ht="13.65" customHeight="1">
      <c r="A2" s="82">
        <v>1</v>
      </c>
      <c r="B2" s="82">
        <v>2</v>
      </c>
      <c r="C2" s="82">
        <v>3</v>
      </c>
      <c r="D2" s="85">
        <v>4</v>
      </c>
      <c r="E2" s="85">
        <v>5</v>
      </c>
      <c r="F2" s="85">
        <v>6</v>
      </c>
      <c r="G2" s="85">
        <v>7</v>
      </c>
      <c r="H2" s="85">
        <v>8</v>
      </c>
      <c r="I2" s="85">
        <v>9</v>
      </c>
      <c r="J2" s="85">
        <v>10</v>
      </c>
      <c r="K2" s="85">
        <v>11</v>
      </c>
      <c r="L2" s="85">
        <v>12</v>
      </c>
      <c r="M2" s="85">
        <v>13</v>
      </c>
      <c r="N2" s="85">
        <v>14</v>
      </c>
      <c r="O2" s="82">
        <v>15</v>
      </c>
      <c r="P2" s="82">
        <v>16</v>
      </c>
      <c r="Q2" s="82">
        <v>17</v>
      </c>
      <c r="R2" s="82">
        <v>18</v>
      </c>
      <c r="S2" s="82">
        <v>19</v>
      </c>
    </row>
    <row r="3" ht="26.4" customHeight="1">
      <c r="A3" s="84"/>
      <c r="B3" s="84"/>
      <c r="C3" t="s" s="86">
        <v>5</v>
      </c>
      <c r="D3" t="s" s="86">
        <v>8</v>
      </c>
      <c r="E3" t="s" s="86">
        <v>9</v>
      </c>
      <c r="F3" t="s" s="86">
        <v>10</v>
      </c>
      <c r="G3" t="s" s="86">
        <v>11</v>
      </c>
      <c r="H3" t="s" s="86">
        <v>12</v>
      </c>
      <c r="I3" t="s" s="86">
        <v>11</v>
      </c>
      <c r="J3" t="s" s="86">
        <v>13</v>
      </c>
      <c r="K3" t="s" s="86">
        <v>33</v>
      </c>
      <c r="L3" t="s" s="86">
        <v>15</v>
      </c>
      <c r="M3" t="s" s="86">
        <v>16</v>
      </c>
      <c r="N3" t="s" s="86">
        <v>34</v>
      </c>
      <c r="O3" t="s" s="87">
        <v>17</v>
      </c>
      <c r="P3" t="s" s="87">
        <v>35</v>
      </c>
      <c r="Q3" t="s" s="88">
        <v>36</v>
      </c>
      <c r="R3" t="s" s="87">
        <v>37</v>
      </c>
      <c r="S3" t="s" s="89">
        <v>23</v>
      </c>
    </row>
    <row r="4" ht="52.8" customHeight="1">
      <c r="A4" s="82">
        <v>1</v>
      </c>
      <c r="B4" t="s" s="88">
        <v>4</v>
      </c>
      <c r="C4" t="s" s="90">
        <v>7</v>
      </c>
      <c r="D4" t="s" s="91">
        <v>7</v>
      </c>
      <c r="E4" t="s" s="91">
        <v>7</v>
      </c>
      <c r="F4" t="s" s="91">
        <v>7</v>
      </c>
      <c r="G4" t="s" s="91">
        <v>7</v>
      </c>
      <c r="H4" t="s" s="91">
        <v>7</v>
      </c>
      <c r="I4" t="s" s="91">
        <v>7</v>
      </c>
      <c r="J4" t="s" s="91">
        <v>7</v>
      </c>
      <c r="K4" t="s" s="91">
        <v>6</v>
      </c>
      <c r="L4" t="s" s="91">
        <v>7</v>
      </c>
      <c r="M4" t="s" s="91">
        <v>7</v>
      </c>
      <c r="N4" t="s" s="91">
        <v>38</v>
      </c>
      <c r="O4" t="s" s="92">
        <v>39</v>
      </c>
      <c r="P4" s="93">
        <v>4</v>
      </c>
      <c r="Q4" s="84"/>
      <c r="R4" t="s" s="92">
        <v>40</v>
      </c>
      <c r="S4" s="82">
        <v>6.5</v>
      </c>
    </row>
    <row r="5" ht="13.65" customHeight="1">
      <c r="A5" s="82">
        <v>2</v>
      </c>
      <c r="B5" t="s" s="88">
        <v>41</v>
      </c>
      <c r="C5" t="s" s="88">
        <v>31</v>
      </c>
      <c r="D5" t="s" s="94">
        <v>31</v>
      </c>
      <c r="E5" t="s" s="94">
        <v>31</v>
      </c>
      <c r="F5" t="s" s="94">
        <v>31</v>
      </c>
      <c r="G5" t="s" s="94">
        <v>31</v>
      </c>
      <c r="H5" t="s" s="94">
        <v>31</v>
      </c>
      <c r="I5" t="s" s="94">
        <v>31</v>
      </c>
      <c r="J5" t="s" s="94">
        <v>31</v>
      </c>
      <c r="K5" t="s" s="94">
        <v>31</v>
      </c>
      <c r="L5" t="s" s="94">
        <v>31</v>
      </c>
      <c r="M5" t="s" s="94">
        <v>31</v>
      </c>
      <c r="N5" s="83">
        <v>0</v>
      </c>
      <c r="O5" t="s" s="94">
        <v>42</v>
      </c>
      <c r="P5" s="93">
        <v>0</v>
      </c>
      <c r="Q5" t="s" s="88">
        <v>43</v>
      </c>
      <c r="R5" s="95"/>
      <c r="S5" s="82">
        <v>9.4</v>
      </c>
    </row>
    <row r="6" ht="26.4" customHeight="1">
      <c r="A6" s="82">
        <v>3</v>
      </c>
      <c r="B6" t="s" s="88">
        <v>44</v>
      </c>
      <c r="C6" t="s" s="88">
        <v>7</v>
      </c>
      <c r="D6" t="s" s="94">
        <v>7</v>
      </c>
      <c r="E6" t="s" s="94">
        <v>7</v>
      </c>
      <c r="F6" t="s" s="94">
        <v>7</v>
      </c>
      <c r="G6" t="s" s="94">
        <v>7</v>
      </c>
      <c r="H6" t="s" s="94">
        <v>7</v>
      </c>
      <c r="I6" t="s" s="94">
        <v>7</v>
      </c>
      <c r="J6" t="s" s="94">
        <v>7</v>
      </c>
      <c r="K6" t="s" s="94">
        <v>7</v>
      </c>
      <c r="L6" t="s" s="94">
        <v>7</v>
      </c>
      <c r="M6" t="s" s="94">
        <v>7</v>
      </c>
      <c r="N6" t="s" s="94">
        <v>38</v>
      </c>
      <c r="O6" t="s" s="94">
        <v>42</v>
      </c>
      <c r="P6" s="93">
        <v>5.6</v>
      </c>
      <c r="Q6" s="84"/>
      <c r="R6" t="s" s="92">
        <v>45</v>
      </c>
      <c r="S6" s="82">
        <v>6.968</v>
      </c>
    </row>
    <row r="7" ht="66" customHeight="1">
      <c r="A7" s="82">
        <v>4</v>
      </c>
      <c r="B7" t="s" s="88">
        <v>46</v>
      </c>
      <c r="C7" t="s" s="88">
        <v>7</v>
      </c>
      <c r="D7" t="s" s="94">
        <v>7</v>
      </c>
      <c r="E7" t="s" s="94">
        <v>7</v>
      </c>
      <c r="F7" t="s" s="94">
        <v>7</v>
      </c>
      <c r="G7" t="s" s="94">
        <v>7</v>
      </c>
      <c r="H7" t="s" s="94">
        <v>7</v>
      </c>
      <c r="I7" t="s" s="94">
        <v>7</v>
      </c>
      <c r="J7" t="s" s="94">
        <v>7</v>
      </c>
      <c r="K7" t="s" s="94">
        <v>7</v>
      </c>
      <c r="L7" t="s" s="94">
        <v>7</v>
      </c>
      <c r="M7" t="s" s="94">
        <v>7</v>
      </c>
      <c r="N7" t="s" s="94">
        <v>38</v>
      </c>
      <c r="O7" t="s" s="94">
        <v>42</v>
      </c>
      <c r="P7" s="93">
        <v>6.5</v>
      </c>
      <c r="Q7" s="84"/>
      <c r="R7" t="s" s="92">
        <v>47</v>
      </c>
      <c r="S7" s="82">
        <v>6.5</v>
      </c>
    </row>
    <row r="8" ht="66" customHeight="1">
      <c r="A8" s="82">
        <v>5</v>
      </c>
      <c r="B8" t="s" s="88">
        <v>48</v>
      </c>
      <c r="C8" t="s" s="88">
        <v>7</v>
      </c>
      <c r="D8" t="s" s="94">
        <v>7</v>
      </c>
      <c r="E8" t="s" s="94">
        <v>7</v>
      </c>
      <c r="F8" t="s" s="94">
        <v>7</v>
      </c>
      <c r="G8" t="s" s="94">
        <v>7</v>
      </c>
      <c r="H8" t="s" s="94">
        <v>7</v>
      </c>
      <c r="I8" t="s" s="94">
        <v>7</v>
      </c>
      <c r="J8" t="s" s="94">
        <v>7</v>
      </c>
      <c r="K8" t="s" s="94">
        <v>6</v>
      </c>
      <c r="L8" t="s" s="94">
        <v>7</v>
      </c>
      <c r="M8" t="s" s="94">
        <v>7</v>
      </c>
      <c r="N8" t="s" s="94">
        <v>49</v>
      </c>
      <c r="O8" t="s" s="94">
        <v>42</v>
      </c>
      <c r="P8" s="93">
        <v>7.5</v>
      </c>
      <c r="Q8" t="s" s="88">
        <v>50</v>
      </c>
      <c r="R8" t="s" s="92">
        <v>51</v>
      </c>
      <c r="S8" s="82">
        <v>8.84</v>
      </c>
    </row>
    <row r="9" ht="52.8" customHeight="1">
      <c r="A9" s="82">
        <v>6</v>
      </c>
      <c r="B9" t="s" s="88">
        <v>52</v>
      </c>
      <c r="C9" t="s" s="88">
        <v>7</v>
      </c>
      <c r="D9" t="s" s="94">
        <v>7</v>
      </c>
      <c r="E9" t="s" s="94">
        <v>7</v>
      </c>
      <c r="F9" t="s" s="94">
        <v>7</v>
      </c>
      <c r="G9" t="s" s="94">
        <v>7</v>
      </c>
      <c r="H9" t="s" s="94">
        <v>7</v>
      </c>
      <c r="I9" t="s" s="94">
        <v>7</v>
      </c>
      <c r="J9" t="s" s="94">
        <v>7</v>
      </c>
      <c r="K9" t="s" s="94">
        <v>6</v>
      </c>
      <c r="L9" t="s" s="94">
        <v>6</v>
      </c>
      <c r="M9" t="s" s="94">
        <v>7</v>
      </c>
      <c r="N9" t="s" s="94">
        <v>49</v>
      </c>
      <c r="O9" t="s" s="94">
        <v>53</v>
      </c>
      <c r="P9" s="93">
        <v>2.9</v>
      </c>
      <c r="Q9" s="84"/>
      <c r="R9" t="s" s="92">
        <v>54</v>
      </c>
      <c r="S9" s="82">
        <v>4.63</v>
      </c>
    </row>
    <row r="10" ht="39.6" customHeight="1">
      <c r="A10" s="82">
        <v>7</v>
      </c>
      <c r="B10" t="s" s="88">
        <v>55</v>
      </c>
      <c r="C10" t="s" s="88">
        <v>6</v>
      </c>
      <c r="D10" t="s" s="94">
        <v>6</v>
      </c>
      <c r="E10" t="s" s="94">
        <v>6</v>
      </c>
      <c r="F10" t="s" s="94">
        <v>6</v>
      </c>
      <c r="G10" t="s" s="94">
        <v>6</v>
      </c>
      <c r="H10" t="s" s="94">
        <v>6</v>
      </c>
      <c r="I10" t="s" s="94">
        <v>6</v>
      </c>
      <c r="J10" t="s" s="94">
        <v>6</v>
      </c>
      <c r="K10" t="s" s="94">
        <v>6</v>
      </c>
      <c r="L10" t="s" s="94">
        <v>6</v>
      </c>
      <c r="M10" t="s" s="94">
        <v>6</v>
      </c>
      <c r="N10" t="s" s="94">
        <v>38</v>
      </c>
      <c r="O10" t="s" s="94">
        <v>56</v>
      </c>
      <c r="P10" s="93">
        <v>1</v>
      </c>
      <c r="Q10" s="84"/>
      <c r="R10" t="s" s="94">
        <v>57</v>
      </c>
      <c r="S10" s="82">
        <v>7.5</v>
      </c>
    </row>
    <row r="11" ht="13.65" customHeight="1">
      <c r="A11" s="82">
        <v>8</v>
      </c>
      <c r="B11" t="s" s="88">
        <v>58</v>
      </c>
      <c r="C11" t="s" s="88">
        <v>31</v>
      </c>
      <c r="D11" t="s" s="94">
        <v>31</v>
      </c>
      <c r="E11" t="s" s="94">
        <v>31</v>
      </c>
      <c r="F11" t="s" s="94">
        <v>31</v>
      </c>
      <c r="G11" t="s" s="94">
        <v>31</v>
      </c>
      <c r="H11" t="s" s="94">
        <v>31</v>
      </c>
      <c r="I11" t="s" s="94">
        <v>31</v>
      </c>
      <c r="J11" t="s" s="94">
        <v>31</v>
      </c>
      <c r="K11" t="s" s="94">
        <v>31</v>
      </c>
      <c r="L11" t="s" s="94">
        <v>31</v>
      </c>
      <c r="M11" t="s" s="94">
        <v>31</v>
      </c>
      <c r="N11" s="83">
        <v>0</v>
      </c>
      <c r="O11" t="s" s="94">
        <v>42</v>
      </c>
      <c r="P11" s="93">
        <v>0</v>
      </c>
      <c r="Q11" t="s" s="88">
        <v>43</v>
      </c>
      <c r="R11" s="96"/>
      <c r="S11" s="82">
        <v>8.699999999999999</v>
      </c>
    </row>
    <row r="12" ht="39.6" customHeight="1">
      <c r="A12" s="82">
        <v>9</v>
      </c>
      <c r="B12" t="s" s="88">
        <v>59</v>
      </c>
      <c r="C12" t="s" s="88">
        <v>7</v>
      </c>
      <c r="D12" t="s" s="94">
        <v>7</v>
      </c>
      <c r="E12" t="s" s="94">
        <v>7</v>
      </c>
      <c r="F12" t="s" s="94">
        <v>7</v>
      </c>
      <c r="G12" t="s" s="94">
        <v>7</v>
      </c>
      <c r="H12" t="s" s="94">
        <v>7</v>
      </c>
      <c r="I12" t="s" s="94">
        <v>7</v>
      </c>
      <c r="J12" t="s" s="94">
        <v>7</v>
      </c>
      <c r="K12" t="s" s="94">
        <v>6</v>
      </c>
      <c r="L12" t="s" s="94">
        <v>6</v>
      </c>
      <c r="M12" t="s" s="94">
        <v>7</v>
      </c>
      <c r="N12" t="s" s="94">
        <v>49</v>
      </c>
      <c r="O12" t="s" s="92">
        <v>60</v>
      </c>
      <c r="P12" s="93">
        <v>6</v>
      </c>
      <c r="Q12" t="s" s="88">
        <v>50</v>
      </c>
      <c r="R12" t="s" s="92">
        <v>61</v>
      </c>
      <c r="S12" s="82">
        <v>5.5</v>
      </c>
    </row>
    <row r="13" ht="39.6" customHeight="1">
      <c r="A13" s="82">
        <v>10</v>
      </c>
      <c r="B13" t="s" s="88">
        <v>62</v>
      </c>
      <c r="C13" t="s" s="88">
        <v>7</v>
      </c>
      <c r="D13" t="s" s="94">
        <v>7</v>
      </c>
      <c r="E13" t="s" s="94">
        <v>7</v>
      </c>
      <c r="F13" t="s" s="94">
        <v>7</v>
      </c>
      <c r="G13" t="s" s="94">
        <v>7</v>
      </c>
      <c r="H13" t="s" s="94">
        <v>7</v>
      </c>
      <c r="I13" t="s" s="94">
        <v>7</v>
      </c>
      <c r="J13" t="s" s="94">
        <v>7</v>
      </c>
      <c r="K13" t="s" s="94">
        <v>6</v>
      </c>
      <c r="L13" t="s" s="94">
        <v>7</v>
      </c>
      <c r="M13" t="s" s="94">
        <v>7</v>
      </c>
      <c r="N13" t="s" s="94">
        <v>38</v>
      </c>
      <c r="O13" t="s" s="94">
        <v>42</v>
      </c>
      <c r="P13" s="93">
        <v>4</v>
      </c>
      <c r="Q13" s="84"/>
      <c r="R13" t="s" s="92">
        <v>63</v>
      </c>
      <c r="S13" s="93">
        <v>6</v>
      </c>
    </row>
    <row r="14" ht="26.4" customHeight="1">
      <c r="A14" s="82">
        <v>11</v>
      </c>
      <c r="B14" t="s" s="88">
        <v>64</v>
      </c>
      <c r="C14" t="s" s="88">
        <v>6</v>
      </c>
      <c r="D14" t="s" s="94">
        <v>6</v>
      </c>
      <c r="E14" t="s" s="94">
        <v>6</v>
      </c>
      <c r="F14" t="s" s="94">
        <v>6</v>
      </c>
      <c r="G14" t="s" s="94">
        <v>6</v>
      </c>
      <c r="H14" t="s" s="94">
        <v>6</v>
      </c>
      <c r="I14" t="s" s="94">
        <v>6</v>
      </c>
      <c r="J14" t="s" s="94">
        <v>6</v>
      </c>
      <c r="K14" t="s" s="94">
        <v>6</v>
      </c>
      <c r="L14" t="s" s="94">
        <v>6</v>
      </c>
      <c r="M14" t="s" s="94">
        <v>6</v>
      </c>
      <c r="N14" t="s" s="94">
        <v>38</v>
      </c>
      <c r="O14" t="s" s="94">
        <v>65</v>
      </c>
      <c r="P14" s="93">
        <v>4</v>
      </c>
      <c r="Q14" s="84"/>
      <c r="R14" t="s" s="92">
        <v>66</v>
      </c>
      <c r="S14" s="82">
        <v>6.4</v>
      </c>
    </row>
    <row r="15" ht="39.6" customHeight="1">
      <c r="A15" s="82">
        <v>12</v>
      </c>
      <c r="B15" t="s" s="88">
        <v>67</v>
      </c>
      <c r="C15" t="s" s="88">
        <v>7</v>
      </c>
      <c r="D15" t="s" s="94">
        <v>7</v>
      </c>
      <c r="E15" t="s" s="94">
        <v>7</v>
      </c>
      <c r="F15" t="s" s="94">
        <v>7</v>
      </c>
      <c r="G15" t="s" s="94">
        <v>7</v>
      </c>
      <c r="H15" t="s" s="94">
        <v>7</v>
      </c>
      <c r="I15" t="s" s="94">
        <v>7</v>
      </c>
      <c r="J15" t="s" s="94">
        <v>7</v>
      </c>
      <c r="K15" t="s" s="94">
        <v>6</v>
      </c>
      <c r="L15" t="s" s="94">
        <v>6</v>
      </c>
      <c r="M15" t="s" s="94">
        <v>7</v>
      </c>
      <c r="N15" s="83">
        <v>0</v>
      </c>
      <c r="O15" t="s" s="92">
        <v>68</v>
      </c>
      <c r="P15" s="93">
        <v>6</v>
      </c>
      <c r="Q15" s="84"/>
      <c r="R15" t="s" s="92">
        <v>69</v>
      </c>
      <c r="S15" s="82">
        <v>7.4</v>
      </c>
    </row>
    <row r="16" ht="52.8" customHeight="1">
      <c r="A16" s="82">
        <v>13</v>
      </c>
      <c r="B16" t="s" s="88">
        <v>70</v>
      </c>
      <c r="C16" t="s" s="88">
        <v>7</v>
      </c>
      <c r="D16" t="s" s="94">
        <v>7</v>
      </c>
      <c r="E16" t="s" s="94">
        <v>7</v>
      </c>
      <c r="F16" t="s" s="94">
        <v>7</v>
      </c>
      <c r="G16" t="s" s="94">
        <v>7</v>
      </c>
      <c r="H16" t="s" s="94">
        <v>7</v>
      </c>
      <c r="I16" t="s" s="94">
        <v>7</v>
      </c>
      <c r="J16" t="s" s="94">
        <v>7</v>
      </c>
      <c r="K16" t="s" s="94">
        <v>6</v>
      </c>
      <c r="L16" t="s" s="94">
        <v>7</v>
      </c>
      <c r="M16" t="s" s="94">
        <v>7</v>
      </c>
      <c r="N16" s="83">
        <v>0</v>
      </c>
      <c r="O16" t="s" s="94">
        <v>42</v>
      </c>
      <c r="P16" s="97">
        <v>6.25</v>
      </c>
      <c r="Q16" s="84"/>
      <c r="R16" t="s" s="92">
        <v>71</v>
      </c>
      <c r="S16" s="93">
        <v>7</v>
      </c>
    </row>
    <row r="17" ht="66" customHeight="1">
      <c r="A17" s="82">
        <v>14</v>
      </c>
      <c r="B17" t="s" s="88">
        <v>72</v>
      </c>
      <c r="C17" t="s" s="88">
        <v>7</v>
      </c>
      <c r="D17" t="s" s="94">
        <v>7</v>
      </c>
      <c r="E17" t="s" s="94">
        <v>7</v>
      </c>
      <c r="F17" t="s" s="94">
        <v>7</v>
      </c>
      <c r="G17" t="s" s="94">
        <v>7</v>
      </c>
      <c r="H17" t="s" s="94">
        <v>7</v>
      </c>
      <c r="I17" t="s" s="94">
        <v>7</v>
      </c>
      <c r="J17" t="s" s="94">
        <v>7</v>
      </c>
      <c r="K17" t="s" s="94">
        <v>6</v>
      </c>
      <c r="L17" t="s" s="94">
        <v>7</v>
      </c>
      <c r="M17" t="s" s="94">
        <v>7</v>
      </c>
      <c r="N17" t="s" s="94">
        <v>38</v>
      </c>
      <c r="O17" t="s" s="94">
        <v>42</v>
      </c>
      <c r="P17" s="93">
        <v>7</v>
      </c>
      <c r="Q17" s="84"/>
      <c r="R17" t="s" s="92">
        <v>73</v>
      </c>
      <c r="S17" s="82">
        <v>7.5</v>
      </c>
    </row>
    <row r="18" ht="66" customHeight="1">
      <c r="A18" s="82">
        <v>15</v>
      </c>
      <c r="B18" t="s" s="88">
        <v>74</v>
      </c>
      <c r="C18" t="s" s="88">
        <v>7</v>
      </c>
      <c r="D18" t="s" s="94">
        <v>7</v>
      </c>
      <c r="E18" t="s" s="94">
        <v>7</v>
      </c>
      <c r="F18" t="s" s="94">
        <v>7</v>
      </c>
      <c r="G18" t="s" s="94">
        <v>7</v>
      </c>
      <c r="H18" t="s" s="94">
        <v>7</v>
      </c>
      <c r="I18" t="s" s="94">
        <v>7</v>
      </c>
      <c r="J18" t="s" s="94">
        <v>7</v>
      </c>
      <c r="K18" t="s" s="94">
        <v>6</v>
      </c>
      <c r="L18" t="s" s="94">
        <v>7</v>
      </c>
      <c r="M18" t="s" s="94">
        <v>7</v>
      </c>
      <c r="N18" t="s" s="94">
        <v>38</v>
      </c>
      <c r="O18" t="s" s="94">
        <v>42</v>
      </c>
      <c r="P18" s="93">
        <v>6</v>
      </c>
      <c r="Q18" s="84"/>
      <c r="R18" t="s" s="92">
        <v>75</v>
      </c>
      <c r="S18" s="93">
        <v>12</v>
      </c>
    </row>
    <row r="19" ht="66" customHeight="1">
      <c r="A19" s="82">
        <v>16</v>
      </c>
      <c r="B19" t="s" s="88">
        <v>76</v>
      </c>
      <c r="C19" t="s" s="88">
        <v>7</v>
      </c>
      <c r="D19" t="s" s="94">
        <v>7</v>
      </c>
      <c r="E19" t="s" s="94">
        <v>7</v>
      </c>
      <c r="F19" t="s" s="94">
        <v>7</v>
      </c>
      <c r="G19" t="s" s="94">
        <v>7</v>
      </c>
      <c r="H19" t="s" s="94">
        <v>7</v>
      </c>
      <c r="I19" t="s" s="94">
        <v>7</v>
      </c>
      <c r="J19" t="s" s="94">
        <v>7</v>
      </c>
      <c r="K19" t="s" s="94">
        <v>6</v>
      </c>
      <c r="L19" t="s" s="94">
        <v>6</v>
      </c>
      <c r="M19" t="s" s="94">
        <v>6</v>
      </c>
      <c r="N19" s="83">
        <v>0</v>
      </c>
      <c r="O19" t="s" s="92">
        <v>77</v>
      </c>
      <c r="P19" s="82">
        <v>6.15</v>
      </c>
      <c r="Q19" s="84"/>
      <c r="R19" t="s" s="92">
        <v>78</v>
      </c>
      <c r="S19" s="93">
        <v>7</v>
      </c>
    </row>
    <row r="20" ht="79.2" customHeight="1">
      <c r="A20" s="82">
        <v>17</v>
      </c>
      <c r="B20" t="s" s="88">
        <v>79</v>
      </c>
      <c r="C20" t="s" s="88">
        <v>7</v>
      </c>
      <c r="D20" t="s" s="94">
        <v>7</v>
      </c>
      <c r="E20" t="s" s="94">
        <v>7</v>
      </c>
      <c r="F20" t="s" s="94">
        <v>7</v>
      </c>
      <c r="G20" t="s" s="94">
        <v>7</v>
      </c>
      <c r="H20" t="s" s="94">
        <v>7</v>
      </c>
      <c r="I20" t="s" s="94">
        <v>7</v>
      </c>
      <c r="J20" t="s" s="94">
        <v>7</v>
      </c>
      <c r="K20" t="s" s="94">
        <v>6</v>
      </c>
      <c r="L20" t="s" s="94">
        <v>7</v>
      </c>
      <c r="M20" t="s" s="94">
        <v>7</v>
      </c>
      <c r="N20" s="83">
        <v>0</v>
      </c>
      <c r="O20" t="s" s="94">
        <v>42</v>
      </c>
      <c r="P20" s="93">
        <v>6</v>
      </c>
      <c r="Q20" s="84"/>
      <c r="R20" t="s" s="92">
        <v>80</v>
      </c>
      <c r="S20" s="93">
        <v>6</v>
      </c>
    </row>
    <row r="21" ht="26.4" customHeight="1">
      <c r="A21" s="82">
        <v>18</v>
      </c>
      <c r="B21" t="s" s="88">
        <v>81</v>
      </c>
      <c r="C21" t="s" s="88">
        <v>7</v>
      </c>
      <c r="D21" t="s" s="94">
        <v>7</v>
      </c>
      <c r="E21" t="s" s="94">
        <v>7</v>
      </c>
      <c r="F21" t="s" s="94">
        <v>7</v>
      </c>
      <c r="G21" t="s" s="94">
        <v>7</v>
      </c>
      <c r="H21" t="s" s="94">
        <v>7</v>
      </c>
      <c r="I21" t="s" s="94">
        <v>7</v>
      </c>
      <c r="J21" t="s" s="94">
        <v>7</v>
      </c>
      <c r="K21" t="s" s="94">
        <v>6</v>
      </c>
      <c r="L21" t="s" s="94">
        <v>7</v>
      </c>
      <c r="M21" t="s" s="94">
        <v>7</v>
      </c>
      <c r="N21" t="s" s="94">
        <v>38</v>
      </c>
      <c r="O21" t="s" s="94">
        <v>42</v>
      </c>
      <c r="P21" s="93">
        <v>4</v>
      </c>
      <c r="Q21" s="84"/>
      <c r="R21" t="s" s="92">
        <v>82</v>
      </c>
      <c r="S21" s="93">
        <v>8</v>
      </c>
    </row>
    <row r="22" ht="39.6" customHeight="1">
      <c r="A22" s="82">
        <v>19</v>
      </c>
      <c r="B22" t="s" s="88">
        <v>83</v>
      </c>
      <c r="C22" t="s" s="88">
        <v>7</v>
      </c>
      <c r="D22" t="s" s="94">
        <v>7</v>
      </c>
      <c r="E22" t="s" s="94">
        <v>7</v>
      </c>
      <c r="F22" t="s" s="94">
        <v>7</v>
      </c>
      <c r="G22" t="s" s="94">
        <v>7</v>
      </c>
      <c r="H22" t="s" s="94">
        <v>7</v>
      </c>
      <c r="I22" t="s" s="94">
        <v>7</v>
      </c>
      <c r="J22" t="s" s="94">
        <v>7</v>
      </c>
      <c r="K22" t="s" s="94">
        <v>6</v>
      </c>
      <c r="L22" t="s" s="94">
        <v>7</v>
      </c>
      <c r="M22" t="s" s="94">
        <v>7</v>
      </c>
      <c r="N22" t="s" s="94">
        <v>38</v>
      </c>
      <c r="O22" t="s" s="94">
        <v>42</v>
      </c>
      <c r="P22" s="93">
        <v>5</v>
      </c>
      <c r="Q22" s="84"/>
      <c r="R22" t="s" s="92">
        <v>84</v>
      </c>
      <c r="S22" s="82">
        <v>8.93</v>
      </c>
    </row>
    <row r="23" ht="52.8" customHeight="1">
      <c r="A23" s="82">
        <v>20</v>
      </c>
      <c r="B23" t="s" s="88">
        <v>85</v>
      </c>
      <c r="C23" t="s" s="88">
        <v>7</v>
      </c>
      <c r="D23" t="s" s="94">
        <v>7</v>
      </c>
      <c r="E23" t="s" s="94">
        <v>7</v>
      </c>
      <c r="F23" t="s" s="94">
        <v>7</v>
      </c>
      <c r="G23" t="s" s="94">
        <v>7</v>
      </c>
      <c r="H23" t="s" s="94">
        <v>7</v>
      </c>
      <c r="I23" t="s" s="94">
        <v>7</v>
      </c>
      <c r="J23" t="s" s="94">
        <v>7</v>
      </c>
      <c r="K23" t="s" s="94">
        <v>6</v>
      </c>
      <c r="L23" t="s" s="94">
        <v>7</v>
      </c>
      <c r="M23" t="s" s="94">
        <v>7</v>
      </c>
      <c r="N23" t="s" s="94">
        <v>38</v>
      </c>
      <c r="O23" t="s" s="94">
        <v>86</v>
      </c>
      <c r="P23" s="93">
        <v>6</v>
      </c>
      <c r="Q23" t="s" s="88">
        <v>50</v>
      </c>
      <c r="R23" t="s" s="92">
        <v>87</v>
      </c>
      <c r="S23" s="97">
        <v>8.25</v>
      </c>
    </row>
    <row r="24" ht="118.8" customHeight="1">
      <c r="A24" s="82">
        <v>21</v>
      </c>
      <c r="B24" t="s" s="88">
        <v>0</v>
      </c>
      <c r="C24" t="s" s="88">
        <v>6</v>
      </c>
      <c r="D24" t="s" s="94">
        <v>6</v>
      </c>
      <c r="E24" t="s" s="94">
        <v>6</v>
      </c>
      <c r="F24" t="s" s="94">
        <v>6</v>
      </c>
      <c r="G24" t="s" s="94">
        <v>6</v>
      </c>
      <c r="H24" t="s" s="94">
        <v>6</v>
      </c>
      <c r="I24" t="s" s="94">
        <v>6</v>
      </c>
      <c r="J24" t="s" s="94">
        <v>6</v>
      </c>
      <c r="K24" t="s" s="94">
        <v>6</v>
      </c>
      <c r="L24" t="s" s="94">
        <v>6</v>
      </c>
      <c r="M24" t="s" s="94">
        <v>6</v>
      </c>
      <c r="N24" t="s" s="94">
        <v>49</v>
      </c>
      <c r="O24" t="s" s="92">
        <v>18</v>
      </c>
      <c r="P24" s="97">
        <v>6.25</v>
      </c>
      <c r="Q24" s="84"/>
      <c r="R24" t="s" s="92">
        <v>25</v>
      </c>
      <c r="S24" s="93">
        <v>8</v>
      </c>
    </row>
    <row r="25" ht="79.2" customHeight="1">
      <c r="A25" s="82">
        <v>22</v>
      </c>
      <c r="B25" t="s" s="88">
        <v>88</v>
      </c>
      <c r="C25" t="s" s="88">
        <v>7</v>
      </c>
      <c r="D25" t="s" s="94">
        <v>7</v>
      </c>
      <c r="E25" t="s" s="94">
        <v>7</v>
      </c>
      <c r="F25" t="s" s="94">
        <v>7</v>
      </c>
      <c r="G25" t="s" s="94">
        <v>7</v>
      </c>
      <c r="H25" t="s" s="94">
        <v>7</v>
      </c>
      <c r="I25" t="s" s="94">
        <v>7</v>
      </c>
      <c r="J25" t="s" s="94">
        <v>7</v>
      </c>
      <c r="K25" t="s" s="94">
        <v>6</v>
      </c>
      <c r="L25" t="s" s="94">
        <v>7</v>
      </c>
      <c r="M25" t="s" s="94">
        <v>7</v>
      </c>
      <c r="N25" s="83">
        <v>0</v>
      </c>
      <c r="O25" t="s" s="94">
        <v>42</v>
      </c>
      <c r="P25" s="93">
        <v>6</v>
      </c>
      <c r="Q25" s="84"/>
      <c r="R25" t="s" s="92">
        <v>89</v>
      </c>
      <c r="S25" s="93">
        <v>6</v>
      </c>
    </row>
    <row r="26" ht="66" customHeight="1">
      <c r="A26" s="82">
        <v>23</v>
      </c>
      <c r="B26" t="s" s="88">
        <v>90</v>
      </c>
      <c r="C26" t="s" s="88">
        <v>7</v>
      </c>
      <c r="D26" t="s" s="94">
        <v>7</v>
      </c>
      <c r="E26" t="s" s="94">
        <v>7</v>
      </c>
      <c r="F26" t="s" s="94">
        <v>7</v>
      </c>
      <c r="G26" t="s" s="94">
        <v>7</v>
      </c>
      <c r="H26" t="s" s="94">
        <v>7</v>
      </c>
      <c r="I26" t="s" s="94">
        <v>7</v>
      </c>
      <c r="J26" t="s" s="94">
        <v>7</v>
      </c>
      <c r="K26" t="s" s="94">
        <v>6</v>
      </c>
      <c r="L26" t="s" s="94">
        <v>6</v>
      </c>
      <c r="M26" t="s" s="94">
        <v>7</v>
      </c>
      <c r="N26" t="s" s="94">
        <v>38</v>
      </c>
      <c r="O26" t="s" s="92">
        <v>60</v>
      </c>
      <c r="P26" s="98">
        <v>6.875</v>
      </c>
      <c r="Q26" s="84"/>
      <c r="R26" t="s" s="92">
        <v>91</v>
      </c>
      <c r="S26" s="93">
        <v>9.800000000000001</v>
      </c>
    </row>
    <row r="27" ht="52.8" customHeight="1">
      <c r="A27" s="82">
        <v>24</v>
      </c>
      <c r="B27" t="s" s="88">
        <v>92</v>
      </c>
      <c r="C27" t="s" s="88">
        <v>7</v>
      </c>
      <c r="D27" t="s" s="94">
        <v>7</v>
      </c>
      <c r="E27" t="s" s="94">
        <v>7</v>
      </c>
      <c r="F27" t="s" s="94">
        <v>7</v>
      </c>
      <c r="G27" t="s" s="94">
        <v>7</v>
      </c>
      <c r="H27" t="s" s="94">
        <v>6</v>
      </c>
      <c r="I27" t="s" s="94">
        <v>6</v>
      </c>
      <c r="J27" t="s" s="94">
        <v>6</v>
      </c>
      <c r="K27" t="s" s="94">
        <v>6</v>
      </c>
      <c r="L27" t="s" s="94">
        <v>6</v>
      </c>
      <c r="M27" t="s" s="94">
        <v>6</v>
      </c>
      <c r="N27" t="s" s="94">
        <v>38</v>
      </c>
      <c r="O27" t="s" s="92">
        <v>68</v>
      </c>
      <c r="P27" s="93">
        <v>7</v>
      </c>
      <c r="Q27" s="84"/>
      <c r="R27" t="s" s="92">
        <v>93</v>
      </c>
      <c r="S27" s="93">
        <v>5</v>
      </c>
    </row>
    <row r="28" ht="39.6" customHeight="1">
      <c r="A28" s="82">
        <v>25</v>
      </c>
      <c r="B28" t="s" s="88">
        <v>94</v>
      </c>
      <c r="C28" t="s" s="88">
        <v>7</v>
      </c>
      <c r="D28" t="s" s="94">
        <v>7</v>
      </c>
      <c r="E28" t="s" s="94">
        <v>7</v>
      </c>
      <c r="F28" t="s" s="94">
        <v>7</v>
      </c>
      <c r="G28" t="s" s="94">
        <v>7</v>
      </c>
      <c r="H28" t="s" s="94">
        <v>7</v>
      </c>
      <c r="I28" t="s" s="94">
        <v>7</v>
      </c>
      <c r="J28" t="s" s="94">
        <v>7</v>
      </c>
      <c r="K28" t="s" s="94">
        <v>6</v>
      </c>
      <c r="L28" t="s" s="94">
        <v>7</v>
      </c>
      <c r="M28" t="s" s="94">
        <v>7</v>
      </c>
      <c r="N28" t="s" s="94">
        <v>49</v>
      </c>
      <c r="O28" t="s" s="92">
        <v>95</v>
      </c>
      <c r="P28" s="98">
        <v>4.225</v>
      </c>
      <c r="Q28" s="84"/>
      <c r="R28" t="s" s="92">
        <v>96</v>
      </c>
      <c r="S28" s="97">
        <v>6.25</v>
      </c>
    </row>
    <row r="29" ht="13.65" customHeight="1">
      <c r="A29" s="82">
        <v>26</v>
      </c>
      <c r="B29" t="s" s="88">
        <v>97</v>
      </c>
      <c r="C29" t="s" s="88">
        <v>31</v>
      </c>
      <c r="D29" t="s" s="94">
        <v>31</v>
      </c>
      <c r="E29" t="s" s="94">
        <v>31</v>
      </c>
      <c r="F29" t="s" s="94">
        <v>31</v>
      </c>
      <c r="G29" t="s" s="94">
        <v>31</v>
      </c>
      <c r="H29" t="s" s="94">
        <v>31</v>
      </c>
      <c r="I29" t="s" s="94">
        <v>31</v>
      </c>
      <c r="J29" t="s" s="94">
        <v>31</v>
      </c>
      <c r="K29" t="s" s="94">
        <v>31</v>
      </c>
      <c r="L29" t="s" s="94">
        <v>31</v>
      </c>
      <c r="M29" t="s" s="94">
        <v>31</v>
      </c>
      <c r="N29" s="83">
        <v>0</v>
      </c>
      <c r="O29" t="s" s="92">
        <v>42</v>
      </c>
      <c r="P29" s="93">
        <v>0</v>
      </c>
      <c r="Q29" t="s" s="88">
        <v>43</v>
      </c>
      <c r="R29" s="95"/>
      <c r="S29" s="97">
        <v>6.75</v>
      </c>
    </row>
    <row r="30" ht="92.4" customHeight="1">
      <c r="A30" s="82">
        <v>27</v>
      </c>
      <c r="B30" t="s" s="88">
        <v>98</v>
      </c>
      <c r="C30" t="s" s="88">
        <v>7</v>
      </c>
      <c r="D30" t="s" s="94">
        <v>7</v>
      </c>
      <c r="E30" t="s" s="94">
        <v>7</v>
      </c>
      <c r="F30" t="s" s="94">
        <v>7</v>
      </c>
      <c r="G30" t="s" s="94">
        <v>7</v>
      </c>
      <c r="H30" t="s" s="94">
        <v>6</v>
      </c>
      <c r="I30" t="s" s="94">
        <v>7</v>
      </c>
      <c r="J30" t="s" s="94">
        <v>6</v>
      </c>
      <c r="K30" t="s" s="94">
        <v>6</v>
      </c>
      <c r="L30" t="s" s="94">
        <v>6</v>
      </c>
      <c r="M30" t="s" s="94">
        <v>6</v>
      </c>
      <c r="N30" t="s" s="94">
        <v>38</v>
      </c>
      <c r="O30" t="s" s="94">
        <v>42</v>
      </c>
      <c r="P30" s="93">
        <v>5.5</v>
      </c>
      <c r="Q30" s="84"/>
      <c r="R30" t="s" s="92">
        <v>99</v>
      </c>
      <c r="S30" s="97">
        <v>7.81</v>
      </c>
    </row>
    <row r="31" ht="79.2" customHeight="1">
      <c r="A31" s="82">
        <v>28</v>
      </c>
      <c r="B31" t="s" s="88">
        <v>100</v>
      </c>
      <c r="C31" t="s" s="88">
        <v>7</v>
      </c>
      <c r="D31" t="s" s="94">
        <v>7</v>
      </c>
      <c r="E31" t="s" s="94">
        <v>7</v>
      </c>
      <c r="F31" t="s" s="94">
        <v>7</v>
      </c>
      <c r="G31" t="s" s="94">
        <v>7</v>
      </c>
      <c r="H31" t="s" s="94">
        <v>7</v>
      </c>
      <c r="I31" t="s" s="94">
        <v>7</v>
      </c>
      <c r="J31" t="s" s="94">
        <v>7</v>
      </c>
      <c r="K31" t="s" s="94">
        <v>6</v>
      </c>
      <c r="L31" t="s" s="94">
        <v>7</v>
      </c>
      <c r="M31" t="s" s="94">
        <v>7</v>
      </c>
      <c r="N31" t="s" s="94">
        <v>49</v>
      </c>
      <c r="O31" t="s" s="94">
        <v>42</v>
      </c>
      <c r="P31" s="97">
        <v>6.85</v>
      </c>
      <c r="Q31" s="84"/>
      <c r="R31" t="s" s="92">
        <v>101</v>
      </c>
      <c r="S31" s="93">
        <v>0</v>
      </c>
    </row>
    <row r="32" ht="13.65" customHeight="1">
      <c r="A32" s="82">
        <v>29</v>
      </c>
      <c r="B32" t="s" s="88">
        <v>102</v>
      </c>
      <c r="C32" t="s" s="88">
        <v>31</v>
      </c>
      <c r="D32" t="s" s="94">
        <v>31</v>
      </c>
      <c r="E32" t="s" s="94">
        <v>31</v>
      </c>
      <c r="F32" t="s" s="94">
        <v>31</v>
      </c>
      <c r="G32" t="s" s="94">
        <v>31</v>
      </c>
      <c r="H32" t="s" s="94">
        <v>31</v>
      </c>
      <c r="I32" t="s" s="94">
        <v>31</v>
      </c>
      <c r="J32" t="s" s="94">
        <v>31</v>
      </c>
      <c r="K32" t="s" s="94">
        <v>31</v>
      </c>
      <c r="L32" t="s" s="94">
        <v>31</v>
      </c>
      <c r="M32" t="s" s="94">
        <v>31</v>
      </c>
      <c r="N32" s="83">
        <v>0</v>
      </c>
      <c r="O32" t="s" s="94">
        <v>42</v>
      </c>
      <c r="P32" s="93">
        <v>0</v>
      </c>
      <c r="Q32" t="s" s="88">
        <v>43</v>
      </c>
      <c r="R32" s="96"/>
      <c r="S32" s="93">
        <v>8.5</v>
      </c>
    </row>
    <row r="33" ht="92.4" customHeight="1">
      <c r="A33" s="82">
        <v>30</v>
      </c>
      <c r="B33" t="s" s="88">
        <v>103</v>
      </c>
      <c r="C33" t="s" s="88">
        <v>7</v>
      </c>
      <c r="D33" t="s" s="94">
        <v>7</v>
      </c>
      <c r="E33" t="s" s="94">
        <v>7</v>
      </c>
      <c r="F33" t="s" s="94">
        <v>7</v>
      </c>
      <c r="G33" t="s" s="94">
        <v>7</v>
      </c>
      <c r="H33" t="s" s="94">
        <v>7</v>
      </c>
      <c r="I33" t="s" s="94">
        <v>7</v>
      </c>
      <c r="J33" t="s" s="94">
        <v>7</v>
      </c>
      <c r="K33" t="s" s="94">
        <v>7</v>
      </c>
      <c r="L33" t="s" s="94">
        <v>7</v>
      </c>
      <c r="M33" t="s" s="94">
        <v>7</v>
      </c>
      <c r="N33" s="83">
        <v>0</v>
      </c>
      <c r="O33" t="s" s="92">
        <v>104</v>
      </c>
      <c r="P33" s="93">
        <v>7</v>
      </c>
      <c r="Q33" t="s" s="88">
        <v>50</v>
      </c>
      <c r="R33" t="s" s="92">
        <v>105</v>
      </c>
      <c r="S33" s="93">
        <v>9</v>
      </c>
    </row>
    <row r="34" ht="39.6" customHeight="1">
      <c r="A34" s="82">
        <v>31</v>
      </c>
      <c r="B34" t="s" s="88">
        <v>106</v>
      </c>
      <c r="C34" t="s" s="88">
        <v>6</v>
      </c>
      <c r="D34" t="s" s="94">
        <v>6</v>
      </c>
      <c r="E34" t="s" s="94">
        <v>6</v>
      </c>
      <c r="F34" t="s" s="94">
        <v>6</v>
      </c>
      <c r="G34" t="s" s="94">
        <v>6</v>
      </c>
      <c r="H34" t="s" s="94">
        <v>6</v>
      </c>
      <c r="I34" t="s" s="94">
        <v>6</v>
      </c>
      <c r="J34" t="s" s="94">
        <v>6</v>
      </c>
      <c r="K34" t="s" s="94">
        <v>6</v>
      </c>
      <c r="L34" t="s" s="94">
        <v>6</v>
      </c>
      <c r="M34" t="s" s="94">
        <v>6</v>
      </c>
      <c r="N34" t="s" s="94">
        <v>38</v>
      </c>
      <c r="O34" t="s" s="94">
        <v>65</v>
      </c>
      <c r="P34" s="98">
        <v>5.125</v>
      </c>
      <c r="Q34" s="84"/>
      <c r="R34" t="s" s="94">
        <v>107</v>
      </c>
      <c r="S34" s="93">
        <v>7.6</v>
      </c>
    </row>
    <row r="35" ht="52.8" customHeight="1">
      <c r="A35" s="82">
        <v>32</v>
      </c>
      <c r="B35" t="s" s="88">
        <v>108</v>
      </c>
      <c r="C35" t="s" s="88">
        <v>7</v>
      </c>
      <c r="D35" t="s" s="94">
        <v>7</v>
      </c>
      <c r="E35" t="s" s="94">
        <v>7</v>
      </c>
      <c r="F35" t="s" s="94">
        <v>7</v>
      </c>
      <c r="G35" t="s" s="94">
        <v>7</v>
      </c>
      <c r="H35" t="s" s="94">
        <v>7</v>
      </c>
      <c r="I35" t="s" s="94">
        <v>7</v>
      </c>
      <c r="J35" t="s" s="94">
        <v>7</v>
      </c>
      <c r="K35" t="s" s="94">
        <v>6</v>
      </c>
      <c r="L35" t="s" s="94">
        <v>7</v>
      </c>
      <c r="M35" t="s" s="94">
        <v>7</v>
      </c>
      <c r="N35" s="83">
        <v>0</v>
      </c>
      <c r="O35" t="s" s="94">
        <v>42</v>
      </c>
      <c r="P35" s="93">
        <v>4</v>
      </c>
      <c r="Q35" t="s" s="88">
        <v>50</v>
      </c>
      <c r="R35" t="s" s="92">
        <v>109</v>
      </c>
      <c r="S35" s="93">
        <v>7.1</v>
      </c>
    </row>
    <row r="36" ht="52.8" customHeight="1">
      <c r="A36" s="82">
        <v>33</v>
      </c>
      <c r="B36" t="s" s="88">
        <v>110</v>
      </c>
      <c r="C36" t="s" s="88">
        <v>7</v>
      </c>
      <c r="D36" t="s" s="94">
        <v>7</v>
      </c>
      <c r="E36" t="s" s="94">
        <v>7</v>
      </c>
      <c r="F36" t="s" s="94">
        <v>7</v>
      </c>
      <c r="G36" t="s" s="94">
        <v>7</v>
      </c>
      <c r="H36" t="s" s="94">
        <v>7</v>
      </c>
      <c r="I36" t="s" s="94">
        <v>7</v>
      </c>
      <c r="J36" t="s" s="94">
        <v>7</v>
      </c>
      <c r="K36" t="s" s="94">
        <v>6</v>
      </c>
      <c r="L36" t="s" s="94">
        <v>7</v>
      </c>
      <c r="M36" t="s" s="94">
        <v>7</v>
      </c>
      <c r="N36" t="s" s="94">
        <v>38</v>
      </c>
      <c r="O36" t="s" s="94">
        <v>42</v>
      </c>
      <c r="P36" s="97">
        <v>4.75</v>
      </c>
      <c r="Q36" t="s" s="88">
        <v>50</v>
      </c>
      <c r="R36" t="s" s="92">
        <v>111</v>
      </c>
      <c r="S36" s="93">
        <v>6.9</v>
      </c>
    </row>
    <row r="37" ht="79.2" customHeight="1">
      <c r="A37" s="82">
        <v>34</v>
      </c>
      <c r="B37" t="s" s="88">
        <v>112</v>
      </c>
      <c r="C37" t="s" s="88">
        <v>7</v>
      </c>
      <c r="D37" t="s" s="94">
        <v>7</v>
      </c>
      <c r="E37" t="s" s="94">
        <v>7</v>
      </c>
      <c r="F37" t="s" s="94">
        <v>7</v>
      </c>
      <c r="G37" t="s" s="94">
        <v>7</v>
      </c>
      <c r="H37" t="s" s="94">
        <v>7</v>
      </c>
      <c r="I37" t="s" s="94">
        <v>7</v>
      </c>
      <c r="J37" t="s" s="94">
        <v>7</v>
      </c>
      <c r="K37" t="s" s="94">
        <v>6</v>
      </c>
      <c r="L37" t="s" s="94">
        <v>6</v>
      </c>
      <c r="M37" t="s" s="94">
        <v>7</v>
      </c>
      <c r="N37" s="83">
        <v>0</v>
      </c>
      <c r="O37" t="s" s="92">
        <v>68</v>
      </c>
      <c r="P37" s="93">
        <v>5</v>
      </c>
      <c r="Q37" s="84"/>
      <c r="R37" t="s" s="92">
        <v>113</v>
      </c>
      <c r="S37" s="97">
        <v>5.15</v>
      </c>
    </row>
    <row r="38" ht="92.4" customHeight="1">
      <c r="A38" s="82">
        <v>35</v>
      </c>
      <c r="B38" t="s" s="88">
        <v>114</v>
      </c>
      <c r="C38" t="s" s="88">
        <v>7</v>
      </c>
      <c r="D38" t="s" s="94">
        <v>7</v>
      </c>
      <c r="E38" t="s" s="94">
        <v>7</v>
      </c>
      <c r="F38" t="s" s="94">
        <v>7</v>
      </c>
      <c r="G38" t="s" s="94">
        <v>7</v>
      </c>
      <c r="H38" t="s" s="94">
        <v>7</v>
      </c>
      <c r="I38" t="s" s="94">
        <v>7</v>
      </c>
      <c r="J38" t="s" s="94">
        <v>7</v>
      </c>
      <c r="K38" t="s" s="94">
        <v>6</v>
      </c>
      <c r="L38" t="s" s="94">
        <v>7</v>
      </c>
      <c r="M38" t="s" s="94">
        <v>7</v>
      </c>
      <c r="N38" t="s" s="94">
        <v>38</v>
      </c>
      <c r="O38" t="s" s="92">
        <v>42</v>
      </c>
      <c r="P38" s="82">
        <v>5.5</v>
      </c>
      <c r="Q38" s="84"/>
      <c r="R38" t="s" s="92">
        <v>115</v>
      </c>
      <c r="S38" t="s" s="89">
        <v>116</v>
      </c>
    </row>
    <row r="39" ht="66" customHeight="1">
      <c r="A39" s="82">
        <v>36</v>
      </c>
      <c r="B39" t="s" s="88">
        <v>117</v>
      </c>
      <c r="C39" t="s" s="88">
        <v>7</v>
      </c>
      <c r="D39" t="s" s="94">
        <v>7</v>
      </c>
      <c r="E39" t="s" s="94">
        <v>7</v>
      </c>
      <c r="F39" t="s" s="94">
        <v>7</v>
      </c>
      <c r="G39" t="s" s="94">
        <v>7</v>
      </c>
      <c r="H39" t="s" s="94">
        <v>7</v>
      </c>
      <c r="I39" t="s" s="94">
        <v>7</v>
      </c>
      <c r="J39" t="s" s="94">
        <v>7</v>
      </c>
      <c r="K39" t="s" s="94">
        <v>6</v>
      </c>
      <c r="L39" t="s" s="94">
        <v>6</v>
      </c>
      <c r="M39" t="s" s="94">
        <v>7</v>
      </c>
      <c r="N39" t="s" s="94">
        <v>38</v>
      </c>
      <c r="O39" t="s" s="92">
        <v>68</v>
      </c>
      <c r="P39" s="93">
        <v>4.5</v>
      </c>
      <c r="Q39" s="84"/>
      <c r="R39" t="s" s="92">
        <v>118</v>
      </c>
      <c r="S39" s="93">
        <v>6</v>
      </c>
    </row>
    <row r="40" ht="13.65" customHeight="1">
      <c r="A40" s="82">
        <v>37</v>
      </c>
      <c r="B40" t="s" s="88">
        <v>119</v>
      </c>
      <c r="C40" t="s" s="88">
        <v>31</v>
      </c>
      <c r="D40" t="s" s="94">
        <v>31</v>
      </c>
      <c r="E40" t="s" s="94">
        <v>31</v>
      </c>
      <c r="F40" t="s" s="94">
        <v>31</v>
      </c>
      <c r="G40" t="s" s="94">
        <v>31</v>
      </c>
      <c r="H40" t="s" s="94">
        <v>31</v>
      </c>
      <c r="I40" t="s" s="94">
        <v>31</v>
      </c>
      <c r="J40" t="s" s="94">
        <v>31</v>
      </c>
      <c r="K40" t="s" s="94">
        <v>31</v>
      </c>
      <c r="L40" t="s" s="94">
        <v>31</v>
      </c>
      <c r="M40" t="s" s="94">
        <v>31</v>
      </c>
      <c r="N40" s="83">
        <v>0</v>
      </c>
      <c r="O40" t="s" s="94">
        <v>42</v>
      </c>
      <c r="P40" s="93">
        <v>0</v>
      </c>
      <c r="Q40" t="s" s="88">
        <v>43</v>
      </c>
      <c r="R40" s="96"/>
      <c r="S40" s="93">
        <v>7.6</v>
      </c>
    </row>
    <row r="41" ht="66" customHeight="1">
      <c r="A41" s="82">
        <v>38</v>
      </c>
      <c r="B41" t="s" s="88">
        <v>120</v>
      </c>
      <c r="C41" t="s" s="88">
        <v>7</v>
      </c>
      <c r="D41" t="s" s="94">
        <v>7</v>
      </c>
      <c r="E41" t="s" s="94">
        <v>7</v>
      </c>
      <c r="F41" t="s" s="94">
        <v>7</v>
      </c>
      <c r="G41" t="s" s="94">
        <v>7</v>
      </c>
      <c r="H41" t="s" s="94">
        <v>7</v>
      </c>
      <c r="I41" t="s" s="94">
        <v>7</v>
      </c>
      <c r="J41" t="s" s="94">
        <v>7</v>
      </c>
      <c r="K41" t="s" s="94">
        <v>6</v>
      </c>
      <c r="L41" t="s" s="94">
        <v>6</v>
      </c>
      <c r="M41" t="s" s="94">
        <v>7</v>
      </c>
      <c r="N41" t="s" s="94">
        <v>49</v>
      </c>
      <c r="O41" t="s" s="92">
        <v>121</v>
      </c>
      <c r="P41" s="93">
        <v>6</v>
      </c>
      <c r="Q41" s="84"/>
      <c r="R41" t="s" s="92">
        <v>122</v>
      </c>
      <c r="S41" s="97">
        <v>9.99</v>
      </c>
    </row>
    <row r="42" ht="39.6" customHeight="1">
      <c r="A42" s="82">
        <v>39</v>
      </c>
      <c r="B42" t="s" s="88">
        <v>123</v>
      </c>
      <c r="C42" t="s" s="88">
        <v>7</v>
      </c>
      <c r="D42" t="s" s="94">
        <v>7</v>
      </c>
      <c r="E42" t="s" s="94">
        <v>7</v>
      </c>
      <c r="F42" t="s" s="94">
        <v>7</v>
      </c>
      <c r="G42" t="s" s="94">
        <v>7</v>
      </c>
      <c r="H42" t="s" s="94">
        <v>7</v>
      </c>
      <c r="I42" t="s" s="94">
        <v>7</v>
      </c>
      <c r="J42" t="s" s="94">
        <v>7</v>
      </c>
      <c r="K42" t="s" s="94">
        <v>6</v>
      </c>
      <c r="L42" t="s" s="94">
        <v>7</v>
      </c>
      <c r="M42" t="s" s="94">
        <v>7</v>
      </c>
      <c r="N42" t="s" s="94">
        <v>38</v>
      </c>
      <c r="O42" t="s" s="94">
        <v>42</v>
      </c>
      <c r="P42" s="93">
        <v>7</v>
      </c>
      <c r="Q42" s="84"/>
      <c r="R42" t="s" s="92">
        <v>124</v>
      </c>
      <c r="S42" s="93">
        <v>9</v>
      </c>
    </row>
    <row r="43" ht="39.6" customHeight="1">
      <c r="A43" s="82">
        <v>40</v>
      </c>
      <c r="B43" t="s" s="88">
        <v>125</v>
      </c>
      <c r="C43" t="s" s="88">
        <v>7</v>
      </c>
      <c r="D43" t="s" s="94">
        <v>7</v>
      </c>
      <c r="E43" t="s" s="94">
        <v>7</v>
      </c>
      <c r="F43" t="s" s="94">
        <v>7</v>
      </c>
      <c r="G43" t="s" s="94">
        <v>7</v>
      </c>
      <c r="H43" t="s" s="94">
        <v>6</v>
      </c>
      <c r="I43" t="s" s="94">
        <v>7</v>
      </c>
      <c r="J43" t="s" s="94">
        <v>7</v>
      </c>
      <c r="K43" t="s" s="94">
        <v>6</v>
      </c>
      <c r="L43" t="s" s="94">
        <v>7</v>
      </c>
      <c r="M43" t="s" s="94">
        <v>7</v>
      </c>
      <c r="N43" t="s" s="94">
        <v>38</v>
      </c>
      <c r="O43" t="s" s="94">
        <v>42</v>
      </c>
      <c r="P43" s="93">
        <v>6</v>
      </c>
      <c r="Q43" s="84"/>
      <c r="R43" t="s" s="92">
        <v>126</v>
      </c>
      <c r="S43" s="93">
        <v>5</v>
      </c>
    </row>
    <row r="44" ht="39.6" customHeight="1">
      <c r="A44" s="82">
        <v>41</v>
      </c>
      <c r="B44" t="s" s="88">
        <v>127</v>
      </c>
      <c r="C44" t="s" s="88">
        <v>6</v>
      </c>
      <c r="D44" t="s" s="94">
        <v>6</v>
      </c>
      <c r="E44" t="s" s="94">
        <v>6</v>
      </c>
      <c r="F44" t="s" s="94">
        <v>6</v>
      </c>
      <c r="G44" t="s" s="94">
        <v>6</v>
      </c>
      <c r="H44" t="s" s="94">
        <v>6</v>
      </c>
      <c r="I44" t="s" s="94">
        <v>6</v>
      </c>
      <c r="J44" t="s" s="94">
        <v>6</v>
      </c>
      <c r="K44" t="s" s="94">
        <v>6</v>
      </c>
      <c r="L44" t="s" s="94">
        <v>6</v>
      </c>
      <c r="M44" t="s" s="94">
        <v>6</v>
      </c>
      <c r="N44" t="s" s="94">
        <v>49</v>
      </c>
      <c r="O44" t="s" s="94">
        <v>65</v>
      </c>
      <c r="P44" s="93">
        <v>4</v>
      </c>
      <c r="Q44" s="84"/>
      <c r="R44" t="s" s="92">
        <v>128</v>
      </c>
      <c r="S44" s="93">
        <v>0</v>
      </c>
    </row>
    <row r="45" ht="66" customHeight="1">
      <c r="A45" s="82">
        <v>42</v>
      </c>
      <c r="B45" t="s" s="88">
        <v>129</v>
      </c>
      <c r="C45" t="s" s="88">
        <v>7</v>
      </c>
      <c r="D45" t="s" s="94">
        <v>7</v>
      </c>
      <c r="E45" t="s" s="94">
        <v>7</v>
      </c>
      <c r="F45" t="s" s="94">
        <v>7</v>
      </c>
      <c r="G45" t="s" s="94">
        <v>7</v>
      </c>
      <c r="H45" t="s" s="94">
        <v>6</v>
      </c>
      <c r="I45" t="s" s="94">
        <v>7</v>
      </c>
      <c r="J45" t="s" s="94">
        <v>6</v>
      </c>
      <c r="K45" t="s" s="94">
        <v>6</v>
      </c>
      <c r="L45" t="s" s="94">
        <v>6</v>
      </c>
      <c r="M45" t="s" s="94">
        <v>7</v>
      </c>
      <c r="N45" t="s" s="94">
        <v>38</v>
      </c>
      <c r="O45" t="s" s="94">
        <v>130</v>
      </c>
      <c r="P45" s="93">
        <v>7</v>
      </c>
      <c r="Q45" s="84"/>
      <c r="R45" t="s" s="92">
        <v>131</v>
      </c>
      <c r="S45" s="93">
        <v>6.5</v>
      </c>
    </row>
    <row r="46" ht="92.4" customHeight="1">
      <c r="A46" s="82">
        <v>43</v>
      </c>
      <c r="B46" t="s" s="88">
        <v>132</v>
      </c>
      <c r="C46" t="s" s="88">
        <v>7</v>
      </c>
      <c r="D46" t="s" s="94">
        <v>7</v>
      </c>
      <c r="E46" t="s" s="94">
        <v>7</v>
      </c>
      <c r="F46" t="s" s="94">
        <v>7</v>
      </c>
      <c r="G46" t="s" s="94">
        <v>7</v>
      </c>
      <c r="H46" t="s" s="94">
        <v>7</v>
      </c>
      <c r="I46" t="s" s="94">
        <v>7</v>
      </c>
      <c r="J46" t="s" s="94">
        <v>6</v>
      </c>
      <c r="K46" t="s" s="94">
        <v>6</v>
      </c>
      <c r="L46" t="s" s="94">
        <v>6</v>
      </c>
      <c r="M46" t="s" s="94">
        <v>7</v>
      </c>
      <c r="N46" t="s" s="94">
        <v>38</v>
      </c>
      <c r="O46" t="s" s="92">
        <v>133</v>
      </c>
      <c r="P46" s="97">
        <v>6.25</v>
      </c>
      <c r="Q46" t="s" s="88">
        <v>50</v>
      </c>
      <c r="R46" t="s" s="92">
        <v>134</v>
      </c>
      <c r="S46" t="s" s="88">
        <v>135</v>
      </c>
    </row>
    <row r="47" ht="39.6" customHeight="1">
      <c r="A47" s="82">
        <v>44</v>
      </c>
      <c r="B47" t="s" s="88">
        <v>136</v>
      </c>
      <c r="C47" t="s" s="88">
        <v>7</v>
      </c>
      <c r="D47" t="s" s="94">
        <v>7</v>
      </c>
      <c r="E47" t="s" s="94">
        <v>7</v>
      </c>
      <c r="F47" t="s" s="94">
        <v>7</v>
      </c>
      <c r="G47" t="s" s="94">
        <v>7</v>
      </c>
      <c r="H47" t="s" s="94">
        <v>7</v>
      </c>
      <c r="I47" t="s" s="94">
        <v>7</v>
      </c>
      <c r="J47" t="s" s="94">
        <v>7</v>
      </c>
      <c r="K47" t="s" s="94">
        <v>6</v>
      </c>
      <c r="L47" t="s" s="94">
        <v>7</v>
      </c>
      <c r="M47" t="s" s="94">
        <v>7</v>
      </c>
      <c r="N47" s="83">
        <v>0</v>
      </c>
      <c r="O47" t="s" s="94">
        <v>42</v>
      </c>
      <c r="P47" s="97">
        <v>5.95</v>
      </c>
      <c r="Q47" s="84"/>
      <c r="R47" t="s" s="92">
        <v>137</v>
      </c>
      <c r="S47" s="93">
        <v>5</v>
      </c>
    </row>
    <row r="48" ht="92.4" customHeight="1">
      <c r="A48" s="82">
        <v>45</v>
      </c>
      <c r="B48" t="s" s="88">
        <v>138</v>
      </c>
      <c r="C48" t="s" s="88">
        <v>7</v>
      </c>
      <c r="D48" t="s" s="94">
        <v>7</v>
      </c>
      <c r="E48" t="s" s="94">
        <v>7</v>
      </c>
      <c r="F48" t="s" s="94">
        <v>7</v>
      </c>
      <c r="G48" t="s" s="94">
        <v>7</v>
      </c>
      <c r="H48" t="s" s="94">
        <v>7</v>
      </c>
      <c r="I48" t="s" s="94">
        <v>7</v>
      </c>
      <c r="J48" t="s" s="94">
        <v>7</v>
      </c>
      <c r="K48" t="s" s="94">
        <v>6</v>
      </c>
      <c r="L48" t="s" s="94">
        <v>7</v>
      </c>
      <c r="M48" t="s" s="94">
        <v>7</v>
      </c>
      <c r="N48" t="s" s="94">
        <v>38</v>
      </c>
      <c r="O48" t="s" s="94">
        <v>42</v>
      </c>
      <c r="P48" s="93">
        <v>6</v>
      </c>
      <c r="Q48" s="84"/>
      <c r="R48" t="s" s="92">
        <v>139</v>
      </c>
      <c r="S48" s="93">
        <v>8.5</v>
      </c>
    </row>
    <row r="49" ht="26.4" customHeight="1">
      <c r="A49" s="82">
        <v>46</v>
      </c>
      <c r="B49" t="s" s="88">
        <v>140</v>
      </c>
      <c r="C49" t="s" s="88">
        <v>7</v>
      </c>
      <c r="D49" t="s" s="94">
        <v>7</v>
      </c>
      <c r="E49" t="s" s="94">
        <v>7</v>
      </c>
      <c r="F49" t="s" s="94">
        <v>7</v>
      </c>
      <c r="G49" t="s" s="94">
        <v>7</v>
      </c>
      <c r="H49" t="s" s="94">
        <v>7</v>
      </c>
      <c r="I49" t="s" s="94">
        <v>7</v>
      </c>
      <c r="J49" t="s" s="94">
        <v>7</v>
      </c>
      <c r="K49" t="s" s="94">
        <v>6</v>
      </c>
      <c r="L49" t="s" s="94">
        <v>7</v>
      </c>
      <c r="M49" t="s" s="94">
        <v>7</v>
      </c>
      <c r="N49" t="s" s="94">
        <v>38</v>
      </c>
      <c r="O49" t="s" s="94">
        <v>42</v>
      </c>
      <c r="P49" s="93">
        <v>5.3</v>
      </c>
      <c r="Q49" t="s" s="88">
        <v>50</v>
      </c>
      <c r="R49" t="s" s="92">
        <v>141</v>
      </c>
      <c r="S49" s="93">
        <v>6</v>
      </c>
    </row>
    <row r="50" ht="118.8" customHeight="1">
      <c r="A50" s="82">
        <v>47</v>
      </c>
      <c r="B50" t="s" s="88">
        <v>142</v>
      </c>
      <c r="C50" t="s" s="88">
        <v>7</v>
      </c>
      <c r="D50" t="s" s="94">
        <v>7</v>
      </c>
      <c r="E50" t="s" s="94">
        <v>7</v>
      </c>
      <c r="F50" t="s" s="94">
        <v>7</v>
      </c>
      <c r="G50" t="s" s="94">
        <v>7</v>
      </c>
      <c r="H50" t="s" s="94">
        <v>7</v>
      </c>
      <c r="I50" t="s" s="94">
        <v>7</v>
      </c>
      <c r="J50" t="s" s="94">
        <v>7</v>
      </c>
      <c r="K50" t="s" s="94">
        <v>6</v>
      </c>
      <c r="L50" t="s" s="94">
        <v>6</v>
      </c>
      <c r="M50" t="s" s="94">
        <v>7</v>
      </c>
      <c r="N50" t="s" s="94">
        <v>38</v>
      </c>
      <c r="O50" t="s" s="92">
        <v>60</v>
      </c>
      <c r="P50" s="93">
        <v>6.5</v>
      </c>
      <c r="Q50" s="84"/>
      <c r="R50" t="s" s="92">
        <v>143</v>
      </c>
      <c r="S50" t="s" s="89">
        <v>144</v>
      </c>
    </row>
    <row r="51" ht="52.8" customHeight="1">
      <c r="A51" s="82">
        <v>48</v>
      </c>
      <c r="B51" t="s" s="88">
        <v>145</v>
      </c>
      <c r="C51" t="s" s="88">
        <v>7</v>
      </c>
      <c r="D51" t="s" s="94">
        <v>7</v>
      </c>
      <c r="E51" t="s" s="94">
        <v>7</v>
      </c>
      <c r="F51" t="s" s="94">
        <v>7</v>
      </c>
      <c r="G51" t="s" s="94">
        <v>7</v>
      </c>
      <c r="H51" t="s" s="94">
        <v>7</v>
      </c>
      <c r="I51" t="s" s="94">
        <v>7</v>
      </c>
      <c r="J51" t="s" s="94">
        <v>6</v>
      </c>
      <c r="K51" t="s" s="94">
        <v>6</v>
      </c>
      <c r="L51" t="s" s="94">
        <v>6</v>
      </c>
      <c r="M51" t="s" s="94">
        <v>7</v>
      </c>
      <c r="N51" t="s" s="94">
        <v>38</v>
      </c>
      <c r="O51" t="s" s="94">
        <v>42</v>
      </c>
      <c r="P51" s="93">
        <v>6</v>
      </c>
      <c r="Q51" s="84"/>
      <c r="R51" t="s" s="92">
        <v>146</v>
      </c>
      <c r="S51" s="97">
        <v>7.75</v>
      </c>
    </row>
    <row r="52" ht="92.4" customHeight="1">
      <c r="A52" s="82">
        <v>49</v>
      </c>
      <c r="B52" t="s" s="88">
        <v>147</v>
      </c>
      <c r="C52" t="s" s="88">
        <v>7</v>
      </c>
      <c r="D52" t="s" s="94">
        <v>7</v>
      </c>
      <c r="E52" t="s" s="94">
        <v>7</v>
      </c>
      <c r="F52" t="s" s="94">
        <v>7</v>
      </c>
      <c r="G52" t="s" s="94">
        <v>7</v>
      </c>
      <c r="H52" t="s" s="94">
        <v>7</v>
      </c>
      <c r="I52" t="s" s="94">
        <v>7</v>
      </c>
      <c r="J52" t="s" s="94">
        <v>7</v>
      </c>
      <c r="K52" t="s" s="94">
        <v>6</v>
      </c>
      <c r="L52" t="s" s="94">
        <v>6</v>
      </c>
      <c r="M52" t="s" s="94">
        <v>6</v>
      </c>
      <c r="N52" t="s" s="94">
        <v>38</v>
      </c>
      <c r="O52" t="s" s="92">
        <v>148</v>
      </c>
      <c r="P52" s="93">
        <v>5</v>
      </c>
      <c r="Q52" s="84"/>
      <c r="R52" t="s" s="92">
        <v>149</v>
      </c>
      <c r="S52" s="93">
        <v>7.9</v>
      </c>
    </row>
    <row r="53" ht="52.8" customHeight="1">
      <c r="A53" s="82">
        <v>50</v>
      </c>
      <c r="B53" t="s" s="88">
        <v>150</v>
      </c>
      <c r="C53" t="s" s="88">
        <v>7</v>
      </c>
      <c r="D53" t="s" s="94">
        <v>7</v>
      </c>
      <c r="E53" t="s" s="94">
        <v>7</v>
      </c>
      <c r="F53" t="s" s="94">
        <v>7</v>
      </c>
      <c r="G53" t="s" s="94">
        <v>7</v>
      </c>
      <c r="H53" t="s" s="94">
        <v>6</v>
      </c>
      <c r="I53" t="s" s="94">
        <v>7</v>
      </c>
      <c r="J53" t="s" s="94">
        <v>7</v>
      </c>
      <c r="K53" t="s" s="94">
        <v>6</v>
      </c>
      <c r="L53" t="s" s="94">
        <v>6</v>
      </c>
      <c r="M53" t="s" s="94">
        <v>7</v>
      </c>
      <c r="N53" t="s" s="94">
        <v>38</v>
      </c>
      <c r="O53" t="s" s="92">
        <v>151</v>
      </c>
      <c r="P53" s="93">
        <v>4</v>
      </c>
      <c r="Q53" s="84"/>
      <c r="R53" t="s" s="92">
        <v>152</v>
      </c>
      <c r="S53" s="93">
        <v>0</v>
      </c>
    </row>
    <row r="54" ht="13.65" customHeight="1">
      <c r="A54" s="84"/>
      <c r="B54" s="84"/>
      <c r="C54" s="84"/>
      <c r="D54" s="95"/>
      <c r="E54" s="95"/>
      <c r="F54" s="95"/>
      <c r="G54" s="95"/>
      <c r="H54" s="95"/>
      <c r="I54" s="95"/>
      <c r="J54" s="95"/>
      <c r="K54" s="95"/>
      <c r="L54" s="95"/>
      <c r="M54" s="95"/>
      <c r="N54" s="95"/>
      <c r="O54" s="84"/>
      <c r="P54" s="84"/>
      <c r="Q54" s="84"/>
      <c r="R54" s="84"/>
      <c r="S54" s="84"/>
    </row>
    <row r="55" ht="13.65" customHeight="1">
      <c r="A55" s="84"/>
      <c r="B55" s="84"/>
      <c r="C55" s="82">
        <v>0</v>
      </c>
      <c r="D55" s="85">
        <v>0</v>
      </c>
      <c r="E55" s="85">
        <v>0</v>
      </c>
      <c r="F55" s="85">
        <v>0</v>
      </c>
      <c r="G55" s="85">
        <v>0</v>
      </c>
      <c r="H55" s="85">
        <v>0</v>
      </c>
      <c r="I55" s="85">
        <v>0</v>
      </c>
      <c r="J55" s="85">
        <v>0</v>
      </c>
      <c r="K55" s="99"/>
      <c r="L55" s="85">
        <v>0</v>
      </c>
      <c r="M55" s="85">
        <v>0</v>
      </c>
      <c r="N55" s="95"/>
      <c r="O55" s="84"/>
      <c r="P55" s="84"/>
      <c r="Q55" s="84"/>
      <c r="R55" s="84"/>
      <c r="S55" s="84"/>
    </row>
    <row r="56" ht="13.65" customHeight="1">
      <c r="A56" s="84"/>
      <c r="B56" s="84"/>
      <c r="C56" s="84"/>
      <c r="D56" s="95"/>
      <c r="E56" s="95"/>
      <c r="F56" s="95"/>
      <c r="G56" s="95"/>
      <c r="H56" s="95"/>
      <c r="I56" s="95"/>
      <c r="J56" s="95"/>
      <c r="K56" s="95"/>
      <c r="L56" s="95"/>
      <c r="M56" s="95"/>
      <c r="N56" s="95"/>
      <c r="O56" s="84"/>
      <c r="P56" s="84"/>
      <c r="Q56" s="84"/>
      <c r="R56" s="84"/>
      <c r="S56" s="84"/>
    </row>
    <row r="57" ht="13.65" customHeight="1">
      <c r="A57" s="84"/>
      <c r="B57" t="s" s="88">
        <v>153</v>
      </c>
      <c r="C57" s="84"/>
      <c r="D57" s="95"/>
      <c r="E57" s="95"/>
      <c r="F57" s="95"/>
      <c r="G57" s="95"/>
      <c r="H57" s="95"/>
      <c r="I57" s="95"/>
      <c r="J57" s="95"/>
      <c r="K57" s="95"/>
      <c r="L57" s="95"/>
      <c r="M57" s="95"/>
      <c r="N57" s="95"/>
      <c r="O57" s="84"/>
      <c r="P57" s="84"/>
      <c r="Q57" s="84"/>
      <c r="R57" s="84"/>
      <c r="S57" s="84"/>
    </row>
    <row r="58" ht="13.65" customHeight="1">
      <c r="A58" s="84"/>
      <c r="B58" t="s" s="88">
        <v>7</v>
      </c>
      <c r="C58" s="82">
        <v>40</v>
      </c>
      <c r="D58" s="85">
        <v>40</v>
      </c>
      <c r="E58" s="85">
        <v>40</v>
      </c>
      <c r="F58" s="85">
        <v>40</v>
      </c>
      <c r="G58" s="85">
        <v>40</v>
      </c>
      <c r="H58" s="85">
        <v>35</v>
      </c>
      <c r="I58" s="85">
        <v>39</v>
      </c>
      <c r="J58" s="95"/>
      <c r="K58" s="95"/>
      <c r="L58" s="99"/>
      <c r="M58" s="85">
        <v>36</v>
      </c>
      <c r="N58" s="95"/>
      <c r="O58" s="84"/>
      <c r="P58" s="84"/>
      <c r="Q58" s="84"/>
      <c r="R58" s="84"/>
      <c r="S58" s="84"/>
    </row>
    <row r="59" ht="13.65" customHeight="1">
      <c r="A59" s="84"/>
      <c r="B59" t="s" s="88">
        <v>6</v>
      </c>
      <c r="C59" s="82">
        <v>5</v>
      </c>
      <c r="D59" s="85">
        <v>5</v>
      </c>
      <c r="E59" s="85">
        <v>5</v>
      </c>
      <c r="F59" s="85">
        <v>5</v>
      </c>
      <c r="G59" s="85">
        <v>5</v>
      </c>
      <c r="H59" s="85">
        <v>10</v>
      </c>
      <c r="I59" s="85">
        <v>6</v>
      </c>
      <c r="J59" s="95"/>
      <c r="K59" s="95"/>
      <c r="L59" s="99"/>
      <c r="M59" s="85">
        <v>9</v>
      </c>
      <c r="N59" s="95"/>
      <c r="O59" s="84"/>
      <c r="P59" s="84"/>
      <c r="Q59" s="84"/>
      <c r="R59" s="84"/>
      <c r="S59" s="84"/>
    </row>
    <row r="60" ht="13.65" customHeight="1">
      <c r="A60" s="84"/>
      <c r="B60" t="s" s="88">
        <v>31</v>
      </c>
      <c r="C60" s="82">
        <v>5</v>
      </c>
      <c r="D60" s="85">
        <v>5</v>
      </c>
      <c r="E60" s="85">
        <v>5</v>
      </c>
      <c r="F60" s="85">
        <v>5</v>
      </c>
      <c r="G60" s="85">
        <v>5</v>
      </c>
      <c r="H60" s="85">
        <v>5</v>
      </c>
      <c r="I60" s="85">
        <v>5</v>
      </c>
      <c r="J60" s="95"/>
      <c r="K60" s="95"/>
      <c r="L60" s="99"/>
      <c r="M60" s="85">
        <v>5</v>
      </c>
      <c r="N60" s="95"/>
      <c r="O60" s="84"/>
      <c r="P60" s="84"/>
      <c r="Q60" s="84"/>
      <c r="R60" s="84"/>
      <c r="S60" s="84"/>
    </row>
    <row r="61" ht="13.65" customHeight="1">
      <c r="A61" s="84"/>
      <c r="B61" t="s" s="88">
        <v>32</v>
      </c>
      <c r="C61" s="84"/>
      <c r="D61" s="95"/>
      <c r="E61" s="95"/>
      <c r="F61" s="95"/>
      <c r="G61" s="95"/>
      <c r="H61" s="85">
        <v>0</v>
      </c>
      <c r="I61" s="95"/>
      <c r="J61" s="95"/>
      <c r="K61" s="95"/>
      <c r="L61" s="95"/>
      <c r="M61" s="95"/>
      <c r="N61" s="95"/>
      <c r="O61" s="84"/>
      <c r="P61" s="84"/>
      <c r="Q61" s="84"/>
      <c r="R61" s="84"/>
      <c r="S61" s="84"/>
    </row>
    <row r="62" ht="13.65" customHeight="1">
      <c r="A62" s="84"/>
      <c r="B62" s="84"/>
      <c r="C62" s="84"/>
      <c r="D62" s="95"/>
      <c r="E62" s="95"/>
      <c r="F62" s="95"/>
      <c r="G62" s="95"/>
      <c r="H62" s="95"/>
      <c r="I62" s="95"/>
      <c r="J62" s="95"/>
      <c r="K62" s="95"/>
      <c r="L62" s="95"/>
      <c r="M62" s="95"/>
      <c r="N62" s="95"/>
      <c r="O62" s="84"/>
      <c r="P62" s="84"/>
      <c r="Q62" s="84"/>
      <c r="R62" s="84"/>
      <c r="S62" s="84"/>
    </row>
    <row r="63" ht="13.65" customHeight="1">
      <c r="A63" s="84"/>
      <c r="B63" s="84"/>
      <c r="C63" s="82">
        <v>50</v>
      </c>
      <c r="D63" s="85">
        <v>50</v>
      </c>
      <c r="E63" s="85">
        <v>50</v>
      </c>
      <c r="F63" s="85">
        <v>50</v>
      </c>
      <c r="G63" s="85">
        <v>50</v>
      </c>
      <c r="H63" s="85">
        <v>50</v>
      </c>
      <c r="I63" s="85">
        <v>50</v>
      </c>
      <c r="J63" s="85">
        <v>0</v>
      </c>
      <c r="K63" s="99"/>
      <c r="L63" s="85">
        <v>0</v>
      </c>
      <c r="M63" s="85">
        <v>50</v>
      </c>
      <c r="N63" s="95"/>
      <c r="O63" s="84"/>
      <c r="P63" s="84"/>
      <c r="Q63" s="84"/>
      <c r="R63" s="84"/>
      <c r="S63" s="84"/>
    </row>
  </sheetData>
  <conditionalFormatting sqref="C3:M4 O3:P3 R3 N4 C5:N53">
    <cfRule type="cellIs" dxfId="1" priority="1" operator="equal" stopIfTrue="1">
      <formula>0</formula>
    </cfRule>
  </conditionalFormatting>
  <conditionalFormatting sqref="C55:M55">
    <cfRule type="cellIs" dxfId="2" priority="1" operator="equal" stopIfTrue="1">
      <formula>0</formula>
    </cfRule>
  </conditionalFormatting>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